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闲置水权收储名单" sheetId="6" r:id="rId1"/>
  </sheets>
  <definedNames>
    <definedName name="_xlnm._FilterDatabase" localSheetId="0" hidden="1">闲置水权收储名单!$A$2:$XFC$131</definedName>
    <definedName name="_xlnm.Print_Titles" localSheetId="0">闲置水权收储名单!$2:$2</definedName>
    <definedName name="_xlnm.Print_Area" localSheetId="0">闲置水权收储名单!$A$1:$N$131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<sst xmlns="http://schemas.openxmlformats.org/spreadsheetml/2006/main" count="712" uniqueCount="332">
  <si>
    <t>闲置水权收储名单</t>
  </si>
  <si>
    <t>序号</t>
  </si>
  <si>
    <t>许可证编码</t>
  </si>
  <si>
    <t>灌区</t>
  </si>
  <si>
    <t>取水权人名称</t>
  </si>
  <si>
    <t>项目名称</t>
  </si>
  <si>
    <t>许可水量（万m³）</t>
  </si>
  <si>
    <t>变更后水量（万m³）</t>
  </si>
  <si>
    <t>变化量
（万m³）</t>
  </si>
  <si>
    <t>类型</t>
  </si>
  <si>
    <t>水权收储机井
数量（眼）</t>
  </si>
  <si>
    <t>收储/配置量</t>
  </si>
  <si>
    <t>取水用途</t>
  </si>
  <si>
    <t>取水地址</t>
  </si>
  <si>
    <t>备注</t>
  </si>
  <si>
    <t>D620724G2025-0112</t>
  </si>
  <si>
    <t>大湖湾</t>
  </si>
  <si>
    <t>甘肃省张掖市高台县宣化镇乐二村村民委员会</t>
  </si>
  <si>
    <t>乐二村农业灌溉机井合并调整项目</t>
  </si>
  <si>
    <t>收储</t>
  </si>
  <si>
    <t>农田灌溉用水,</t>
  </si>
  <si>
    <t>甘肃省张掖市高台县宣化镇乐二村</t>
  </si>
  <si>
    <t>D620724G2025-0251</t>
  </si>
  <si>
    <t>高台县黑河湿地国家级自然保护区管理局</t>
  </si>
  <si>
    <t>湿地局农业机井合并调整项目</t>
  </si>
  <si>
    <t>林业用水,</t>
  </si>
  <si>
    <t>甘肃省张掖市高台县城关镇湿地新区湿地公园（1-19号井）</t>
  </si>
  <si>
    <t>D620724G2025-0319</t>
  </si>
  <si>
    <t>甘肃大湖湾风景区旅游发展有限公司</t>
  </si>
  <si>
    <t>风景区农业灌溉机井合并调整项目三</t>
  </si>
  <si>
    <t>甘肃省张掖市高台县大湖湾灌区胭脂堡村</t>
  </si>
  <si>
    <t>D620724G2025-0320</t>
  </si>
  <si>
    <t>风景区农业灌溉机井合并调整项目二</t>
  </si>
  <si>
    <t>甘肃省张掖市高台县大湖湾灌区向阳村</t>
  </si>
  <si>
    <t>D620724G2025-0321</t>
  </si>
  <si>
    <t>风景区农业灌溉机井合并调整项目一</t>
  </si>
  <si>
    <t>甘肃省张掖市高台县大湖湾灌区乐二村乐三村</t>
  </si>
  <si>
    <t>D620724G2025-0113</t>
  </si>
  <si>
    <t>向阳村农业灌溉机井合并调整项目</t>
  </si>
  <si>
    <t>D620724G2025-0109</t>
  </si>
  <si>
    <t>乐三村农业灌溉机井合并调整项目</t>
  </si>
  <si>
    <t>D620724G2025-0148</t>
  </si>
  <si>
    <t>高台县农耘生态农业灌溉合并项目</t>
  </si>
  <si>
    <t>D620724G2025-0090</t>
  </si>
  <si>
    <t>胭脂堡村农业灌溉机井合并调整项目</t>
  </si>
  <si>
    <t>D620724G2021-5031</t>
  </si>
  <si>
    <t>乐二村地源热泵取水井工程</t>
  </si>
  <si>
    <t>服务业用水,</t>
  </si>
  <si>
    <t>D620724G2021-2061</t>
  </si>
  <si>
    <t>骆驼城</t>
  </si>
  <si>
    <t>甘肃省张掖市高台县巷道镇巷道村村民委员会</t>
  </si>
  <si>
    <t>巷道村七社（14号井）灌溉机井工程</t>
  </si>
  <si>
    <t>甘肃省张掖市高台县巷道村七社李玉全家后院向西15m处（巷道村七社14号井）</t>
  </si>
  <si>
    <t>D620724G2021-2867</t>
  </si>
  <si>
    <t>范华仁</t>
  </si>
  <si>
    <t>范华仁（农场1号井)灌溉机井工程</t>
  </si>
  <si>
    <t>甘肃省张掖市高台县骆驼城镇范华仁农场井场部以南500米处（范华仁农场1号井)</t>
  </si>
  <si>
    <t>D620724G2021-2906</t>
  </si>
  <si>
    <t>国有高台县三益渠林场</t>
  </si>
  <si>
    <t>国有高台县三益渠林场(品种园机电井)灌溉机井工程</t>
  </si>
  <si>
    <t>甘肃省张掖市高台县骆驼城镇林业局品种园南侧(国有高台县三益渠林场品种园机电井)</t>
  </si>
  <si>
    <t>D620724G2021-2994</t>
  </si>
  <si>
    <t>万建军</t>
  </si>
  <si>
    <t>万建军（农场1号井)灌溉机井工程</t>
  </si>
  <si>
    <t>甘肃省张掖市高台县骆驼城镇万建军农场温室南头（万建军农场1号井)</t>
  </si>
  <si>
    <t>D620724G2021-2871</t>
  </si>
  <si>
    <t>王晓东</t>
  </si>
  <si>
    <t>王晓东（农场西井、农场东井）灌溉机井工程</t>
  </si>
  <si>
    <t>甘肃省张掖市高台县骆驼城镇王晓东农场场部西50米处（王晓东农场西井、农场东井）</t>
  </si>
  <si>
    <t>D620724G2025-0028</t>
  </si>
  <si>
    <t>陈大先</t>
  </si>
  <si>
    <t>陈大先农业灌溉机井合并调整项目</t>
  </si>
  <si>
    <t>甘肃省张掖市高台县骆驼城镇碱泉子村陈大先农场</t>
  </si>
  <si>
    <t>D620724G2025-0237</t>
  </si>
  <si>
    <t>锦诚农机农业灌溉机井合并调整项目</t>
  </si>
  <si>
    <t>D620724G2021-2759</t>
  </si>
  <si>
    <t>李延年（农场1号井）灌溉机井工程</t>
  </si>
  <si>
    <t>D620724G2021-3341</t>
  </si>
  <si>
    <t>高台县绿源农场（农场1号井）灌溉机井工程</t>
  </si>
  <si>
    <t>D620724G2021-2998</t>
  </si>
  <si>
    <t>中国人民解放军甘肃省高台县人民武装部（1号井）灌溉机井工程</t>
  </si>
  <si>
    <t>D620724G2021-3129</t>
  </si>
  <si>
    <t>盛文军（农场1号井)灌溉机井工程</t>
  </si>
  <si>
    <t>D620724G2021-2977</t>
  </si>
  <si>
    <t>赵建喜（农场1号井)灌溉机井工程</t>
  </si>
  <si>
    <t>D620724G2021-3635</t>
  </si>
  <si>
    <t>王锋（农场1号井）灌溉机井工程</t>
  </si>
  <si>
    <t>D620724G2021-3171</t>
  </si>
  <si>
    <t>高台太科光伏电力有限公司（水井）工业用水取水工程</t>
  </si>
  <si>
    <t>工业用水,</t>
  </si>
  <si>
    <t>D620724G2021-3218</t>
  </si>
  <si>
    <t>高台县正泰光伏发电有限公司（水井）工业用水取水工程</t>
  </si>
  <si>
    <t>D620724G2021-3229</t>
  </si>
  <si>
    <t>高台华浩环保能源发展有限公司（水井）工业用水取水工程</t>
  </si>
  <si>
    <t>D620724G2021-3629</t>
  </si>
  <si>
    <t>高台县怡馨苑生态环保物业管理有限公司（水井）工业用水取水工程</t>
  </si>
  <si>
    <t>D620724G2021-3167</t>
  </si>
  <si>
    <t>甘肃高台汇能新能源开发有限责任公司（水井）工业用水取水工程</t>
  </si>
  <si>
    <t>D620724G2025-0265</t>
  </si>
  <si>
    <t>永胜村农业灌溉机井合并调整项目</t>
  </si>
  <si>
    <t>D620724G2025-0244</t>
  </si>
  <si>
    <t>先行种业灌溉机井合并调整项目</t>
  </si>
  <si>
    <t>D620724G2021-3215</t>
  </si>
  <si>
    <t>高台县金康脱水蔬菜有限公司（水井）工业用水取水工程</t>
  </si>
  <si>
    <t>D620724G2021-2513</t>
  </si>
  <si>
    <t>三清渠</t>
  </si>
  <si>
    <t>高台中农大康科技开发有限公司</t>
  </si>
  <si>
    <t>高台中农大康科技开发有限公司(农场井)</t>
  </si>
  <si>
    <t>甘肃省张掖市高台县南华镇高台中农大康科技开发有限公司区域内（农场井）</t>
  </si>
  <si>
    <t>D620724G2023-0005</t>
  </si>
  <si>
    <t>高台县退役军人事务局</t>
  </si>
  <si>
    <t>高台县退役军人事务局1号井灌溉机井工程</t>
  </si>
  <si>
    <t>甘肃省张掖市高台县南华镇南山公墓区（高台县退役军人事务局1号井）</t>
  </si>
  <si>
    <t>D620724G2025-0079</t>
  </si>
  <si>
    <t>甘肃省张掖市高台县南华镇智号村村民委员会</t>
  </si>
  <si>
    <t>智号村灌溉机井合并调整项目</t>
  </si>
  <si>
    <t>甘肃省张掖市高台县南华镇智号村管理范围内</t>
  </si>
  <si>
    <t>D620724G2025-0092</t>
  </si>
  <si>
    <t>甘肃省张掖市高台县南华镇小海子村村民委员会</t>
  </si>
  <si>
    <t>小海子村农业灌溉机井合并调整项目</t>
  </si>
  <si>
    <t>甘肃省张掖市高台县南华镇小海子村范围内</t>
  </si>
  <si>
    <t>D620724G2025-0095</t>
  </si>
  <si>
    <t>小海子村四至七社机井合并调整项目</t>
  </si>
  <si>
    <t>甘肃省张掖市高台县南华镇小海子村四至七社范围内</t>
  </si>
  <si>
    <t>D620724G2025-0131</t>
  </si>
  <si>
    <t>甘肃省张掖市高台县南华镇先锋村村民委员会</t>
  </si>
  <si>
    <t>先锋村灌溉机井合并调整项目</t>
  </si>
  <si>
    <t>甘肃省张掖市高台县南华镇先锋村管理范围内</t>
  </si>
  <si>
    <t>D620724G2025-0166</t>
  </si>
  <si>
    <t>甘肃省张掖市高台县南华镇礼号村村民委员会</t>
  </si>
  <si>
    <t>礼号村灌溉机井合并调整项目</t>
  </si>
  <si>
    <t>甘肃省张掖市高台县南华镇礼号村管理范围内</t>
  </si>
  <si>
    <t>D620724G2025-0299</t>
  </si>
  <si>
    <t>高台县林业和草原局</t>
  </si>
  <si>
    <t>高台县林业和草原局机井合并项目</t>
  </si>
  <si>
    <t>甘肃省张掖市高台县南华镇林草局灌溉范围内</t>
  </si>
  <si>
    <t>D620724G2021-2656</t>
  </si>
  <si>
    <t>郭生宝(农场井)灌溉机井工程</t>
  </si>
  <si>
    <t>D620724G2021-3470</t>
  </si>
  <si>
    <t>高台县润民生物工程有限公司</t>
  </si>
  <si>
    <t>高台县润民生物工程有限公司(厂区井)工业用水取水工程</t>
  </si>
  <si>
    <t>甘肃省张掖市高台县高台县润民生物工程有限公司厂区车间后西墙边(厂区井)</t>
  </si>
  <si>
    <t>D620724G2021-3472</t>
  </si>
  <si>
    <t>高台县聚合热力有限责任公司</t>
  </si>
  <si>
    <t>高台县聚合热力有限责任公司(厂区井)工业用水取水工程</t>
  </si>
  <si>
    <t>甘肃省张掖市高台县高台县聚合热力有限责任公司北墙以南50米处(厂区井)</t>
  </si>
  <si>
    <t>D620724G2021-3511</t>
  </si>
  <si>
    <t>甘肃省格瑞斯生物科技有限公司</t>
  </si>
  <si>
    <t>甘肃省格瑞斯生物科技有限公司（厂区井）工业用水取水工程</t>
  </si>
  <si>
    <t>甘肃省张掖市高台县甘肃省格瑞斯生物科技有限公司厂房内（厂区井）</t>
  </si>
  <si>
    <t>D620724G2021-4071</t>
  </si>
  <si>
    <t>甘肃夏瑞沙产业有限公司</t>
  </si>
  <si>
    <t>甘肃夏瑞沙产业有限公司(南华厂区井)工业用水取水工程</t>
  </si>
  <si>
    <t>甘肃省张掖市高台县夏瑞沙产业有限公司厂内西北角北墙以南20米处(南华厂区井)</t>
  </si>
  <si>
    <t>D620724G2021-3494</t>
  </si>
  <si>
    <t>中湖盐股份有限公司(南华厂区南井、北井)工业用水取水工程</t>
  </si>
  <si>
    <t>D620724G2021-3402</t>
  </si>
  <si>
    <t>甘肃博峰农牧业科技集团有限公司(加工厂井)工业用水取水工程</t>
  </si>
  <si>
    <t>D620724G2021-2768</t>
  </si>
  <si>
    <t>甘肃富通酒业有限责任公司（厂区井）工业用水取水工程</t>
  </si>
  <si>
    <t>D620724G2021-3459</t>
  </si>
  <si>
    <t>高台县民生机动车检测有限责任公司(厂区井)工业用水取水工程</t>
  </si>
  <si>
    <t>D620724G2021-3469</t>
  </si>
  <si>
    <t>甘肃高台工业园区管理委员会办公室(南华工业园区方正建材厂井)工业用水取水工程</t>
  </si>
  <si>
    <t>D620724G2021-4069</t>
  </si>
  <si>
    <t>甘肃高台工业园区管理委员会办公室（4号井)工业用水取水工程</t>
  </si>
  <si>
    <t>D620724G2021-3756</t>
  </si>
  <si>
    <t>甘肃嘉宝机械制造有限公司（厂区井）工业用水取水工程</t>
  </si>
  <si>
    <t>D620724G2021-3731</t>
  </si>
  <si>
    <t>高台县宏晟油脂有限责任公司(厂区井)工业用水取水工程</t>
  </si>
  <si>
    <t>D620724G2021-3502</t>
  </si>
  <si>
    <t>高台县厨老大调味食品厂(厂区井)工业用水取水工程</t>
  </si>
  <si>
    <t>D620724G2021-3450</t>
  </si>
  <si>
    <t>秦源储能（高台）电池有限公司(厂区井)机井工程</t>
  </si>
  <si>
    <t>D620724G2021-2679</t>
  </si>
  <si>
    <t>甘肃弘昌科胜番茄制品有限公司(6号井)工业用水取水工程</t>
  </si>
  <si>
    <t>D620724G2021-2682</t>
  </si>
  <si>
    <t>甘肃弘昌科胜番茄制品有限公司(5号井）工业用水取水工程</t>
  </si>
  <si>
    <t>D620724G2021-2687</t>
  </si>
  <si>
    <t>甘肃弘昌科胜番茄制品有限公司(3号井)工业用水取水工程</t>
  </si>
  <si>
    <t>D620724G2021-2693</t>
  </si>
  <si>
    <t>甘肃弘昌科胜番茄制品有限公司(2号井)工业用水取水工程</t>
  </si>
  <si>
    <t>D620724G2021-2680</t>
  </si>
  <si>
    <t>甘肃弘昌科胜番茄制品有限公司(1号井)工业用水取水工程</t>
  </si>
  <si>
    <t>中湖盐股份有限公司(南华厂区南井、北井)工业用水取水工程（南井）</t>
  </si>
  <si>
    <t>D620724G2021-2765</t>
  </si>
  <si>
    <t>高台禹禾高效农业节水灌溉设备有限公司(厂区井)工业用水取水工程</t>
  </si>
  <si>
    <t>D620724G2021-3468</t>
  </si>
  <si>
    <t>甘肃旺达绿禾肥业有限责任公司（厂区井）工业用水取水工程</t>
  </si>
  <si>
    <t>D620724G2021-3727</t>
  </si>
  <si>
    <t>高台县佳合脱水蔬菜有限责任公司(厂区井)工业用水取水工程</t>
  </si>
  <si>
    <t>D620724G2021-2767</t>
  </si>
  <si>
    <t>高台县通天电杆厂（厂区井）工业用水取水工程</t>
  </si>
  <si>
    <t>D620724G2021-2742</t>
  </si>
  <si>
    <t>兰能投（甘肃）能源化工有限公司(东井)工业用水取水工程</t>
  </si>
  <si>
    <t>D620724G2021-3462</t>
  </si>
  <si>
    <t>高台县南华镇人民政府（绿化井）生活用水取水工程</t>
  </si>
  <si>
    <t>生活用水</t>
  </si>
  <si>
    <t>D620724G2021-4079</t>
  </si>
  <si>
    <t>高台县宏兴饲料厂（厂区井）工业用水取水工程</t>
  </si>
  <si>
    <t>D620724G2021-4072</t>
  </si>
  <si>
    <t>甘肃高台工业园区管理委员会（5号井）工业用水取水工程</t>
  </si>
  <si>
    <t>D620724G2021-4073</t>
  </si>
  <si>
    <t>甘肃高台工业园区管理委员会(工业园区6号井)工业用水取水井</t>
  </si>
  <si>
    <t>D620724G2021-2501</t>
  </si>
  <si>
    <t>薛虎(农场1号井)灌溉机井工程</t>
  </si>
  <si>
    <t>D620724G2025-0145</t>
  </si>
  <si>
    <t>三鑫农林科技有限公司机井合并项目</t>
  </si>
  <si>
    <t>D620724G2021-2466</t>
  </si>
  <si>
    <t>李荣昌（1号井）灌溉机井工程</t>
  </si>
  <si>
    <t>D620724G2021-2671</t>
  </si>
  <si>
    <t>高台恒泰新型节能建材有限责任公司(商砼站井)工业用水取水工程</t>
  </si>
  <si>
    <t>D620724G2021-2672</t>
  </si>
  <si>
    <t>甘肃大漠紫光生物科技有限公司(加工厂井)工业用水取水工程</t>
  </si>
  <si>
    <t>D620724G2021-2766</t>
  </si>
  <si>
    <t>甘肃祁连葡萄酒业有限责任公司（厂区井）工业用水取水工程</t>
  </si>
  <si>
    <t>D620724G2021-3505</t>
  </si>
  <si>
    <t>高台县金地建筑工程有限公司（厂区井）工业用水取水工程</t>
  </si>
  <si>
    <t>D620724G2021-3544</t>
  </si>
  <si>
    <t>高台高鑫种业有限责任公司（厂区井）机井工程</t>
  </si>
  <si>
    <t>生活用水,</t>
  </si>
  <si>
    <t>D620724G2021-3466</t>
  </si>
  <si>
    <t>国家石油天然气管网集团有限公司甘肃分公司(机井)生活用水取水工程</t>
  </si>
  <si>
    <t>D620724G2021-2681</t>
  </si>
  <si>
    <t>甘肃弘昌科胜番茄制品有限公司(4号井)工业用水取水工程</t>
  </si>
  <si>
    <t>D620724G2021-2741</t>
  </si>
  <si>
    <t>兰能投甘肃能源化工有限公司(西井)工业用水取水井</t>
  </si>
  <si>
    <t>D620724G2021-4077</t>
  </si>
  <si>
    <t>友联</t>
  </si>
  <si>
    <t>甘肃省张掖市高台县巷道镇高地村村民委员会</t>
  </si>
  <si>
    <t>高地村四社庄子后井灌溉机井工程</t>
  </si>
  <si>
    <t>甘肃省张掖市高台县巷道镇高地村四社庄后王如兵地头（四社庄子后井）</t>
  </si>
  <si>
    <t>D620724G2021-4227</t>
  </si>
  <si>
    <t>林业和草原局大湖湾景区道路井、纳凌渠井、纳凌渠渠首生态东井、纳凌渠渠首生态西井、大湖湾进水口西侧井</t>
  </si>
  <si>
    <t>生态和环境用水,</t>
  </si>
  <si>
    <t>甘肃省张掖市高台县大湖湾景区通景公路南20米处（纳凌渠井、纳凌渠渠首生态东井、纳凌渠渠首生态西井、大湖湾进水口西侧井）</t>
  </si>
  <si>
    <t>D620724G2021-4507</t>
  </si>
  <si>
    <t>甘肃省张掖市高台县巷道镇果园村村民委员会</t>
  </si>
  <si>
    <t>董福宝（养殖场井）</t>
  </si>
  <si>
    <t>甘肃省张掖市高台县巷道镇果园村董福宝养殖场内</t>
  </si>
  <si>
    <t>D620724G2025-0222</t>
  </si>
  <si>
    <t>高台县月牙湖公园管理办公室</t>
  </si>
  <si>
    <t>月牙湖公园机井合并调整项目</t>
  </si>
  <si>
    <t>甘肃省张掖市高台县城关镇月牙湖公园</t>
  </si>
  <si>
    <t>D620724G2025-0223</t>
  </si>
  <si>
    <t>高台县城市园林绿化局</t>
  </si>
  <si>
    <t>园林绿化局机井合并调整项目</t>
  </si>
  <si>
    <t>甘肃省张掖市高台县城关镇范围内及巷道镇红联村通景公路边</t>
  </si>
  <si>
    <t>D620724G2025-0179</t>
  </si>
  <si>
    <t>站北村机井合并调整项目</t>
  </si>
  <si>
    <t>D620724G2025-0174</t>
  </si>
  <si>
    <t>站南村机井合并调整项目</t>
  </si>
  <si>
    <t>D620724G2025-0183</t>
  </si>
  <si>
    <t>殷家桥村机井合并调整项目</t>
  </si>
  <si>
    <t>D620724G2025-0147</t>
  </si>
  <si>
    <t>太安村机井合并调整项目</t>
  </si>
  <si>
    <t>D620724G2025-0085</t>
  </si>
  <si>
    <t>东联村40眼机井合并调整项目</t>
  </si>
  <si>
    <t>D620724G2025-0088</t>
  </si>
  <si>
    <t>王家村29眼机井合并调整项目</t>
  </si>
  <si>
    <t>D620724G2021-4499</t>
  </si>
  <si>
    <t>高台县渠口生猪养殖专业合作社（养殖场井）</t>
  </si>
  <si>
    <t>D620724G2025-0182</t>
  </si>
  <si>
    <t>罗城</t>
  </si>
  <si>
    <t>侯庄村灌溉机井合并调整项目</t>
  </si>
  <si>
    <t>D620724G2025-0023</t>
  </si>
  <si>
    <t>万丰村灌溉机井合并调整项目</t>
  </si>
  <si>
    <t>D620724G2025-0074</t>
  </si>
  <si>
    <t>桥儿湾村灌溉机井合并调整项目</t>
  </si>
  <si>
    <t>D620724G2025-0035</t>
  </si>
  <si>
    <t>常丰村灌溉机井合并调整项目</t>
  </si>
  <si>
    <t>D620724G2025-0036</t>
  </si>
  <si>
    <t>罗城村灌溉机井合并调整项目</t>
  </si>
  <si>
    <t>D620724G2021-4581</t>
  </si>
  <si>
    <t>高台县罗城镇双丰村村民委员会（双丰盐硝化工厂2号井）工业用水机井工程</t>
  </si>
  <si>
    <t>D620724G2021-3473</t>
  </si>
  <si>
    <t>高台县罗城镇双丰村村民委员会（双丰盐硝化工厂1号井）工业用水机井工程</t>
  </si>
  <si>
    <t>D620724G2021-4975</t>
  </si>
  <si>
    <t>甘肃亚盛酒泉农工商有限责任公司矿业分公司(矿业分公司2号井、盐藻厂2号井)工业取水井工程</t>
  </si>
  <si>
    <t>D620724G2021-3690</t>
  </si>
  <si>
    <t>(矿业分公司6号井、7号井、8号井、盐池经销公司2号井、鑫旺化工1号井、鑫旺化工2号井）工业取水井工</t>
  </si>
  <si>
    <t>D620724G2021-4684</t>
  </si>
  <si>
    <t>甘肃高台工业园区管理委员会办公室盐池工业园(3、4号井)</t>
  </si>
  <si>
    <t>工业用水,
生态和环境用水,</t>
  </si>
  <si>
    <t>D620724G2021-3619</t>
  </si>
  <si>
    <t>甘肃高台工业园区管理委员会办公室盐池工业园(2号井)</t>
  </si>
  <si>
    <t>D620724G2021-3586</t>
  </si>
  <si>
    <t>甘肃高台工业园区管理委员会办公室盐池工业园(1号井)</t>
  </si>
  <si>
    <t>D620724G2021-3696</t>
  </si>
  <si>
    <t>甘肃亚盛酒泉农工商有限责任公司矿业分公司(矿业分公司5号井、盐藻厂4号井)工业取水井工程</t>
  </si>
  <si>
    <t>D620724G2021-3692</t>
  </si>
  <si>
    <t>甘肃亚盛酒泉农工商有限责任公司矿业分公司(矿业分公司1号井、盐藻厂1号井)工业取水井工程</t>
  </si>
  <si>
    <t>D620724G2021-4976</t>
  </si>
  <si>
    <t>甘肃亚盛酒泉农工商有限责任公司矿业分公司(矿业分公司4号井)工业取水井工程</t>
  </si>
  <si>
    <t>D620724G2021-4977</t>
  </si>
  <si>
    <t>甘肃亚盛酒泉农工商有限责任公司矿业分公司(矿业分公司3号井、盐藻厂3号井)工业取水井工程</t>
  </si>
  <si>
    <t>D620724G2021-4653</t>
  </si>
  <si>
    <t>高台县罗城镇盐池村村民委员会(经销公司1号井)工业用水机井工程</t>
  </si>
  <si>
    <t>D620724G2025-0185</t>
  </si>
  <si>
    <t>天城村灌溉机井合并调整项目</t>
  </si>
  <si>
    <t>D620724G2025-0060</t>
  </si>
  <si>
    <t>光新牧业灌溉机井合并调整项目</t>
  </si>
  <si>
    <t>D620724G2025-0128</t>
  </si>
  <si>
    <t>罗城水管所灌溉机井合并调整项目</t>
  </si>
  <si>
    <t>D620724G2025-0308</t>
  </si>
  <si>
    <t>六坝</t>
  </si>
  <si>
    <t>六四村灌溉机井合并调整项目</t>
  </si>
  <si>
    <t>D620724G2025-0304</t>
  </si>
  <si>
    <t>五四村灌溉机井合并调整项目</t>
  </si>
  <si>
    <t>D620724G2025-0315</t>
  </si>
  <si>
    <t>赵小丽农场灌溉机井合并调整项目</t>
  </si>
  <si>
    <t>D620724G2025-0297</t>
  </si>
  <si>
    <t>五二村灌溉机井合并调整项目</t>
  </si>
  <si>
    <t>D620724G2025-0310</t>
  </si>
  <si>
    <t>八坝村灌溉机井合并调整项目</t>
  </si>
  <si>
    <t>D620724G2025-0288</t>
  </si>
  <si>
    <t>五一村灌溉机井合并调整项目</t>
  </si>
  <si>
    <t>D620724G2025-0296</t>
  </si>
  <si>
    <t>D620724G2025-0302</t>
  </si>
  <si>
    <t>D620724G2025-0205</t>
  </si>
  <si>
    <t>湿地局灌溉机井合并调整项目</t>
  </si>
  <si>
    <t>D620724G2025-0199</t>
  </si>
  <si>
    <t>汇欣睿智公司灌溉机井合并调整项目</t>
  </si>
  <si>
    <t>D620724G2025-0300</t>
  </si>
  <si>
    <t>五三村灌溉机井合并调整项目</t>
  </si>
  <si>
    <t>D620724G2025-0306</t>
  </si>
  <si>
    <t>六三村灌溉机井合并调整项目</t>
  </si>
  <si>
    <t>D620724G2025-0318</t>
  </si>
  <si>
    <t>七坝村灌溉机井合并调整项目</t>
  </si>
  <si>
    <t>D620724G2025-0303</t>
  </si>
  <si>
    <t>六二村灌溉机井合并调整项目</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</si>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</sst>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 numFmtId="177" formatCode="0.00_ "/>
  </numFmts>
  <fonts count="30">
    <font>
      <sz val="11"/>
      <color theme="1"/>
      <name val="宋体"/>
      <charset val="134"/>
      <scheme val="minor"/>
    </font>
    <font>
      <sz val="12"/>
      <color indexed="8"/>
      <name val="宋体"/>
      <charset val="134"/>
      <scheme val="minor"/>
    </font>
    <font>
      <sz val="11"/>
      <color indexed="8"/>
      <name val="宋体"/>
      <charset val="134"/>
      <scheme val="minor"/>
    </font>
    <font>
      <b/>
      <sz val="36"/>
      <color rgb="FF000000"/>
      <name val="宋体"/>
      <charset val="134"/>
      <scheme val="minor"/>
    </font>
    <font>
      <b/>
      <sz val="16"/>
      <name val="宋体"/>
      <charset val="134"/>
    </font>
    <font>
      <sz val="16"/>
      <name val="宋体"/>
      <charset val="134"/>
      <scheme val="minor"/>
    </font>
    <font>
      <sz val="16"/>
      <color indexed="8"/>
      <name val="宋体"/>
      <charset val="134"/>
    </font>
    <font>
      <sz val="16"/>
      <name val="宋体"/>
      <charset val="134"/>
    </font>
    <font>
      <sz val="16"/>
      <color indexed="8"/>
      <name val="宋体"/>
      <charset val="134"/>
      <scheme val="minor"/>
    </font>
    <font>
      <sz val="16"/>
      <color theme="1"/>
      <name val="宋体"/>
      <charset val="134"/>
    </font>
    <font>
      <sz val="16"/>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0" tint="-0.15"/>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4"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5" borderId="8" applyNumberFormat="0" applyAlignment="0" applyProtection="0">
      <alignment vertical="center"/>
    </xf>
    <xf numFmtId="0" fontId="20" fillId="6" borderId="9" applyNumberFormat="0" applyAlignment="0" applyProtection="0">
      <alignment vertical="center"/>
    </xf>
    <xf numFmtId="0" fontId="21" fillId="6" borderId="8" applyNumberFormat="0" applyAlignment="0" applyProtection="0">
      <alignment vertical="center"/>
    </xf>
    <xf numFmtId="0" fontId="22" fillId="7"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cellStyleXfs>
  <cellXfs count="25">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0" fillId="0" borderId="0" xfId="0"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2"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9" fillId="0" borderId="1" xfId="0" applyFont="1" applyBorder="1" applyAlignment="1">
      <alignment horizontal="center" vertical="center"/>
    </xf>
    <xf numFmtId="0" fontId="0" fillId="0" borderId="0" xfId="0" applyAlignment="1">
      <alignment vertical="center"/>
    </xf>
    <xf numFmtId="0" fontId="5" fillId="0" borderId="2" xfId="0" applyFont="1" applyFill="1" applyBorder="1" applyAlignment="1">
      <alignment horizontal="left" vertical="top" wrapText="1"/>
    </xf>
    <xf numFmtId="0" fontId="10" fillId="0" borderId="3" xfId="0" applyFont="1" applyBorder="1" applyAlignment="1">
      <alignment horizontal="center" vertical="center"/>
    </xf>
    <xf numFmtId="0" fontId="10" fillId="0" borderId="2" xfId="0" applyFont="1" applyBorder="1" applyAlignment="1">
      <alignment horizontal="center" vertical="center"/>
    </xf>
    <xf numFmtId="0" fontId="10" fillId="0" borderId="2" xfId="0" applyFont="1" applyBorder="1" applyAlignment="1">
      <alignment vertical="center"/>
    </xf>
    <xf numFmtId="0" fontId="10" fillId="0" borderId="4" xfId="0" applyFont="1" applyBorder="1" applyAlignment="1">
      <alignment vertical="center"/>
    </xf>
    <xf numFmtId="177" fontId="10" fillId="0" borderId="3" xfId="0" applyNumberFormat="1" applyFont="1" applyBorder="1" applyAlignment="1">
      <alignment horizontal="center" vertical="center"/>
    </xf>
    <xf numFmtId="0" fontId="10" fillId="0" borderId="1" xfId="0" applyFont="1" applyBorder="1" applyAlignment="1">
      <alignment vertical="center"/>
    </xf>
    <xf numFmtId="0" fontId="2" fillId="0" borderId="1" xfId="0" applyFont="1" applyFill="1" applyBorder="1" applyAlignment="1">
      <alignment horizontal="center" vertical="center"/>
    </xf>
    <xf numFmtId="0" fontId="0" fillId="0" borderId="1" xfId="0"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B5C6EA"/>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048566"/>
  <sheetViews>
    <sheetView tabSelected="1" view="pageBreakPreview" zoomScale="55" zoomScaleNormal="55" workbookViewId="0">
      <selection activeCell="F8" sqref="F8"/>
    </sheetView>
  </sheetViews>
  <sheetFormatPr defaultColWidth="9" defaultRowHeight="13.5"/>
  <cols>
    <col min="1" max="1" width="9" style="3"/>
    <col min="2" max="2" width="19.125" style="4" customWidth="1"/>
    <col min="3" max="3" width="10" style="4" customWidth="1"/>
    <col min="4" max="4" width="46.125" style="4" hidden="1" customWidth="1"/>
    <col min="5" max="5" width="59.375" style="4" hidden="1" customWidth="1"/>
    <col min="6" max="6" width="16.625" style="4" customWidth="1"/>
    <col min="7" max="7" width="16.625" style="4" hidden="1" customWidth="1"/>
    <col min="8" max="8" width="15.625" style="4" hidden="1" customWidth="1"/>
    <col min="9" max="9" width="15.625" style="4" customWidth="1"/>
    <col min="10" max="10" width="22.2666666666667" style="4" customWidth="1"/>
    <col min="11" max="11" width="16.1333333333333" style="4" customWidth="1"/>
    <col min="12" max="12" width="22.625" style="4" customWidth="1"/>
    <col min="13" max="13" width="55.625" style="4" hidden="1" customWidth="1"/>
    <col min="14" max="14" width="32.625" style="3" customWidth="1"/>
    <col min="15" max="15" width="9.875" style="3"/>
    <col min="16" max="16381" width="9" style="3"/>
  </cols>
  <sheetData>
    <row r="1" ht="60" customHeight="1" spans="1:15">
      <c r="A1" s="5" t="s">
        <v>0</v>
      </c>
      <c r="B1" s="5"/>
      <c r="C1" s="5"/>
      <c r="D1" s="5"/>
      <c r="E1" s="5"/>
      <c r="F1" s="5"/>
      <c r="G1" s="5"/>
      <c r="H1" s="5"/>
      <c r="I1" s="5"/>
      <c r="J1" s="5"/>
      <c r="K1" s="5"/>
      <c r="L1" s="5"/>
      <c r="M1" s="5"/>
      <c r="N1" s="5"/>
    </row>
    <row r="2" s="1" customFormat="1" ht="60" customHeight="1" spans="1:15">
      <c r="A2" s="6" t="s">
        <v>1</v>
      </c>
      <c r="B2" s="6" t="s">
        <v>2</v>
      </c>
      <c r="C2" s="6" t="s">
        <v>3</v>
      </c>
      <c r="D2" s="6" t="s">
        <v>4</v>
      </c>
      <c r="E2" s="6" t="s">
        <v>5</v>
      </c>
      <c r="F2" s="6" t="s">
        <v>6</v>
      </c>
      <c r="G2" s="6" t="s">
        <v>7</v>
      </c>
      <c r="H2" s="6" t="s">
        <v>8</v>
      </c>
      <c r="I2" s="6" t="s">
        <v>9</v>
      </c>
      <c r="J2" s="6" t="s">
        <v>10</v>
      </c>
      <c r="K2" s="6" t="s">
        <v>11</v>
      </c>
      <c r="L2" s="6" t="s">
        <v>12</v>
      </c>
      <c r="M2" s="6" t="s">
        <v>13</v>
      </c>
      <c r="N2" s="6" t="s">
        <v>14</v>
      </c>
    </row>
    <row r="3" s="1" customFormat="1" ht="64" customHeight="1" spans="1:15">
      <c r="A3" s="7">
        <v>1</v>
      </c>
      <c r="B3" s="7" t="s">
        <v>15</v>
      </c>
      <c r="C3" s="7" t="s">
        <v>16</v>
      </c>
      <c r="D3" s="7" t="s">
        <v>17</v>
      </c>
      <c r="E3" s="7" t="s">
        <v>18</v>
      </c>
      <c r="F3" s="7">
        <v>21.785</v>
      </c>
      <c r="G3" s="7">
        <v>21.585</v>
      </c>
      <c r="H3" s="7">
        <f>G3-F3</f>
        <v>-0.199999999999999</v>
      </c>
      <c r="I3" s="7" t="s">
        <v>19</v>
      </c>
      <c r="J3" s="8">
        <v>1</v>
      </c>
      <c r="K3" s="9">
        <v>0.2</v>
      </c>
      <c r="L3" s="7" t="s">
        <v>20</v>
      </c>
      <c r="M3" s="7" t="s">
        <v>21</v>
      </c>
      <c r="N3" s="7"/>
      <c r="O3" s="1">
        <v>1</v>
      </c>
    </row>
    <row r="4" s="2" customFormat="1" ht="64" customHeight="1" spans="1:15">
      <c r="A4" s="7">
        <v>2</v>
      </c>
      <c r="B4" s="7" t="s">
        <v>22</v>
      </c>
      <c r="C4" s="7" t="s">
        <v>16</v>
      </c>
      <c r="D4" s="7" t="s">
        <v>23</v>
      </c>
      <c r="E4" s="7" t="s">
        <v>24</v>
      </c>
      <c r="F4" s="7">
        <v>3.53</v>
      </c>
      <c r="G4" s="7">
        <v>0</v>
      </c>
      <c r="H4" s="7">
        <f>G4-F4</f>
        <v>-3.53</v>
      </c>
      <c r="I4" s="7" t="s">
        <v>19</v>
      </c>
      <c r="J4" s="10">
        <v>19</v>
      </c>
      <c r="K4" s="9">
        <f t="shared" ref="K4:K7" si="0">H4*-1</f>
        <v>3.53</v>
      </c>
      <c r="L4" s="7" t="s">
        <v>25</v>
      </c>
      <c r="M4" s="7" t="s">
        <v>26</v>
      </c>
      <c r="N4" s="7"/>
      <c r="O4" s="2">
        <v>19</v>
      </c>
    </row>
    <row r="5" s="2" customFormat="1" ht="64" customHeight="1" spans="1:15">
      <c r="A5" s="7">
        <v>3</v>
      </c>
      <c r="B5" s="7" t="s">
        <v>27</v>
      </c>
      <c r="C5" s="7" t="s">
        <v>16</v>
      </c>
      <c r="D5" s="7" t="s">
        <v>28</v>
      </c>
      <c r="E5" s="7" t="s">
        <v>29</v>
      </c>
      <c r="F5" s="7">
        <v>0.35</v>
      </c>
      <c r="G5" s="7">
        <v>0</v>
      </c>
      <c r="H5" s="7">
        <f>G5-F5</f>
        <v>-0.35</v>
      </c>
      <c r="I5" s="7" t="s">
        <v>19</v>
      </c>
      <c r="J5" s="10">
        <v>3</v>
      </c>
      <c r="K5" s="9">
        <f t="shared" si="0"/>
        <v>0.35</v>
      </c>
      <c r="L5" s="7" t="s">
        <v>20</v>
      </c>
      <c r="M5" s="7" t="s">
        <v>30</v>
      </c>
      <c r="N5" s="7"/>
      <c r="O5" s="2">
        <v>3</v>
      </c>
    </row>
    <row r="6" s="2" customFormat="1" ht="64" customHeight="1" spans="1:15">
      <c r="A6" s="7">
        <v>4</v>
      </c>
      <c r="B6" s="7" t="s">
        <v>31</v>
      </c>
      <c r="C6" s="7" t="s">
        <v>16</v>
      </c>
      <c r="D6" s="7" t="s">
        <v>28</v>
      </c>
      <c r="E6" s="7" t="s">
        <v>32</v>
      </c>
      <c r="F6" s="7">
        <v>0.3</v>
      </c>
      <c r="G6" s="7">
        <v>0</v>
      </c>
      <c r="H6" s="7">
        <f>G6-F6</f>
        <v>-0.3</v>
      </c>
      <c r="I6" s="7" t="s">
        <v>19</v>
      </c>
      <c r="J6" s="10">
        <v>4</v>
      </c>
      <c r="K6" s="9">
        <f t="shared" si="0"/>
        <v>0.3</v>
      </c>
      <c r="L6" s="7" t="s">
        <v>20</v>
      </c>
      <c r="M6" s="7" t="s">
        <v>33</v>
      </c>
      <c r="N6" s="7"/>
      <c r="O6" s="2">
        <v>4</v>
      </c>
    </row>
    <row r="7" s="2" customFormat="1" ht="64" customHeight="1" spans="1:15">
      <c r="A7" s="7">
        <v>5</v>
      </c>
      <c r="B7" s="7" t="s">
        <v>34</v>
      </c>
      <c r="C7" s="7" t="s">
        <v>16</v>
      </c>
      <c r="D7" s="7" t="s">
        <v>28</v>
      </c>
      <c r="E7" s="7" t="s">
        <v>35</v>
      </c>
      <c r="F7" s="7">
        <v>3.465</v>
      </c>
      <c r="G7" s="7">
        <v>0</v>
      </c>
      <c r="H7" s="7">
        <f>G7-F7</f>
        <v>-3.465</v>
      </c>
      <c r="I7" s="7" t="s">
        <v>19</v>
      </c>
      <c r="J7" s="10">
        <v>8</v>
      </c>
      <c r="K7" s="9">
        <f t="shared" si="0"/>
        <v>3.465</v>
      </c>
      <c r="L7" s="7" t="s">
        <v>20</v>
      </c>
      <c r="M7" s="7" t="s">
        <v>36</v>
      </c>
      <c r="N7" s="7"/>
      <c r="O7" s="2">
        <v>8</v>
      </c>
    </row>
    <row r="8" s="2" customFormat="1" ht="64" customHeight="1" spans="1:15">
      <c r="A8" s="7">
        <v>6</v>
      </c>
      <c r="B8" s="7" t="s">
        <v>37</v>
      </c>
      <c r="C8" s="7" t="s">
        <v>16</v>
      </c>
      <c r="D8" s="7"/>
      <c r="E8" s="7" t="s">
        <v>38</v>
      </c>
      <c r="F8" s="7">
        <v>9.96</v>
      </c>
      <c r="G8" s="7">
        <v>9.96</v>
      </c>
      <c r="H8" s="7">
        <v>0</v>
      </c>
      <c r="I8" s="7" t="s">
        <v>19</v>
      </c>
      <c r="J8" s="10">
        <v>7</v>
      </c>
      <c r="K8" s="10">
        <v>2.43</v>
      </c>
      <c r="L8" s="7" t="s">
        <v>20</v>
      </c>
      <c r="M8" s="7"/>
      <c r="N8" s="7"/>
      <c r="O8" s="2">
        <v>7</v>
      </c>
    </row>
    <row r="9" s="2" customFormat="1" ht="64" customHeight="1" spans="1:15">
      <c r="A9" s="7">
        <v>7</v>
      </c>
      <c r="B9" s="7" t="s">
        <v>39</v>
      </c>
      <c r="C9" s="7" t="s">
        <v>16</v>
      </c>
      <c r="D9" s="7"/>
      <c r="E9" s="7" t="s">
        <v>40</v>
      </c>
      <c r="F9" s="7">
        <v>3.05</v>
      </c>
      <c r="G9" s="7">
        <v>3.05</v>
      </c>
      <c r="H9" s="7">
        <v>0</v>
      </c>
      <c r="I9" s="7" t="s">
        <v>19</v>
      </c>
      <c r="J9" s="10">
        <v>1</v>
      </c>
      <c r="K9" s="10">
        <v>0.21</v>
      </c>
      <c r="L9" s="7" t="s">
        <v>20</v>
      </c>
      <c r="M9" s="7"/>
      <c r="N9" s="7"/>
      <c r="O9" s="2">
        <v>1</v>
      </c>
    </row>
    <row r="10" s="2" customFormat="1" ht="64" customHeight="1" spans="1:15">
      <c r="A10" s="7">
        <v>8</v>
      </c>
      <c r="B10" s="7" t="s">
        <v>41</v>
      </c>
      <c r="C10" s="7" t="s">
        <v>16</v>
      </c>
      <c r="D10" s="7"/>
      <c r="E10" s="7" t="s">
        <v>42</v>
      </c>
      <c r="F10" s="7">
        <v>94.56</v>
      </c>
      <c r="G10" s="7">
        <v>94.56</v>
      </c>
      <c r="H10" s="7">
        <v>0</v>
      </c>
      <c r="I10" s="7" t="s">
        <v>19</v>
      </c>
      <c r="J10" s="10">
        <v>2</v>
      </c>
      <c r="K10" s="10">
        <v>15.76</v>
      </c>
      <c r="L10" s="7" t="s">
        <v>20</v>
      </c>
      <c r="M10" s="7"/>
      <c r="N10" s="7"/>
      <c r="O10" s="2">
        <v>2</v>
      </c>
    </row>
    <row r="11" s="2" customFormat="1" ht="64" customHeight="1" spans="1:15">
      <c r="A11" s="7">
        <v>9</v>
      </c>
      <c r="B11" s="7" t="s">
        <v>43</v>
      </c>
      <c r="C11" s="7" t="s">
        <v>16</v>
      </c>
      <c r="D11" s="7"/>
      <c r="E11" s="7" t="s">
        <v>44</v>
      </c>
      <c r="F11" s="7">
        <v>60.07</v>
      </c>
      <c r="G11" s="7">
        <v>60.07</v>
      </c>
      <c r="H11" s="7">
        <v>0</v>
      </c>
      <c r="I11" s="7" t="s">
        <v>19</v>
      </c>
      <c r="J11" s="10">
        <v>1</v>
      </c>
      <c r="K11" s="10">
        <v>0.56</v>
      </c>
      <c r="L11" s="7" t="s">
        <v>20</v>
      </c>
      <c r="M11" s="7"/>
      <c r="N11" s="7"/>
      <c r="O11" s="2">
        <v>1</v>
      </c>
    </row>
    <row r="12" s="2" customFormat="1" ht="64" customHeight="1" spans="1:15">
      <c r="A12" s="7">
        <v>10</v>
      </c>
      <c r="B12" s="7" t="s">
        <v>45</v>
      </c>
      <c r="C12" s="7" t="s">
        <v>16</v>
      </c>
      <c r="D12" s="7"/>
      <c r="E12" s="7" t="s">
        <v>46</v>
      </c>
      <c r="F12" s="7">
        <v>7.2</v>
      </c>
      <c r="G12" s="7">
        <v>5.2</v>
      </c>
      <c r="H12" s="7">
        <f t="shared" ref="H12:H18" si="1">G12-F12</f>
        <v>-2</v>
      </c>
      <c r="I12" s="7" t="s">
        <v>19</v>
      </c>
      <c r="J12" s="10">
        <v>1</v>
      </c>
      <c r="K12" s="9">
        <v>2</v>
      </c>
      <c r="L12" s="7" t="s">
        <v>47</v>
      </c>
      <c r="M12" s="7"/>
      <c r="N12" s="7"/>
      <c r="O12" s="2">
        <v>1</v>
      </c>
    </row>
    <row r="13" s="2" customFormat="1" ht="64" customHeight="1" spans="1:15">
      <c r="A13" s="7">
        <v>11</v>
      </c>
      <c r="B13" s="7" t="s">
        <v>48</v>
      </c>
      <c r="C13" s="7" t="s">
        <v>49</v>
      </c>
      <c r="D13" s="7" t="s">
        <v>50</v>
      </c>
      <c r="E13" s="7" t="s">
        <v>51</v>
      </c>
      <c r="F13" s="7">
        <v>0.43</v>
      </c>
      <c r="G13" s="7">
        <v>0</v>
      </c>
      <c r="H13" s="7">
        <f t="shared" si="1"/>
        <v>-0.43</v>
      </c>
      <c r="I13" s="7" t="s">
        <v>19</v>
      </c>
      <c r="J13" s="10">
        <v>1</v>
      </c>
      <c r="K13" s="9">
        <f t="shared" ref="K13:K25" si="2">H13*-1</f>
        <v>0.43</v>
      </c>
      <c r="L13" s="7" t="s">
        <v>20</v>
      </c>
      <c r="M13" s="7" t="s">
        <v>52</v>
      </c>
      <c r="N13" s="7"/>
      <c r="O13" s="2">
        <v>1</v>
      </c>
    </row>
    <row r="14" s="2" customFormat="1" ht="64" customHeight="1" spans="1:15">
      <c r="A14" s="7">
        <v>12</v>
      </c>
      <c r="B14" s="7" t="s">
        <v>53</v>
      </c>
      <c r="C14" s="7" t="s">
        <v>49</v>
      </c>
      <c r="D14" s="7" t="s">
        <v>54</v>
      </c>
      <c r="E14" s="7" t="s">
        <v>55</v>
      </c>
      <c r="F14" s="7">
        <v>2.88</v>
      </c>
      <c r="G14" s="7">
        <v>2.4</v>
      </c>
      <c r="H14" s="7">
        <f t="shared" si="1"/>
        <v>-0.48</v>
      </c>
      <c r="I14" s="7" t="s">
        <v>19</v>
      </c>
      <c r="J14" s="10">
        <v>1</v>
      </c>
      <c r="K14" s="9">
        <f t="shared" si="2"/>
        <v>0.48</v>
      </c>
      <c r="L14" s="7" t="s">
        <v>20</v>
      </c>
      <c r="M14" s="7" t="s">
        <v>56</v>
      </c>
      <c r="N14" s="7"/>
      <c r="O14" s="2">
        <v>1</v>
      </c>
    </row>
    <row r="15" s="2" customFormat="1" ht="64" customHeight="1" spans="1:15">
      <c r="A15" s="7">
        <v>13</v>
      </c>
      <c r="B15" s="7" t="s">
        <v>57</v>
      </c>
      <c r="C15" s="7" t="s">
        <v>49</v>
      </c>
      <c r="D15" s="7" t="s">
        <v>58</v>
      </c>
      <c r="E15" s="7" t="s">
        <v>59</v>
      </c>
      <c r="F15" s="7">
        <v>7.2</v>
      </c>
      <c r="G15" s="7">
        <v>6</v>
      </c>
      <c r="H15" s="7">
        <f t="shared" si="1"/>
        <v>-1.2</v>
      </c>
      <c r="I15" s="7" t="s">
        <v>19</v>
      </c>
      <c r="J15" s="10">
        <v>1</v>
      </c>
      <c r="K15" s="9">
        <f t="shared" si="2"/>
        <v>1.2</v>
      </c>
      <c r="L15" s="7" t="s">
        <v>20</v>
      </c>
      <c r="M15" s="7" t="s">
        <v>60</v>
      </c>
      <c r="N15" s="7"/>
      <c r="O15" s="2">
        <v>1</v>
      </c>
    </row>
    <row r="16" s="2" customFormat="1" ht="64" customHeight="1" spans="1:15">
      <c r="A16" s="7">
        <v>14</v>
      </c>
      <c r="B16" s="7" t="s">
        <v>61</v>
      </c>
      <c r="C16" s="7" t="s">
        <v>49</v>
      </c>
      <c r="D16" s="7" t="s">
        <v>62</v>
      </c>
      <c r="E16" s="7" t="s">
        <v>63</v>
      </c>
      <c r="F16" s="7">
        <v>7.56</v>
      </c>
      <c r="G16" s="7">
        <v>7.2</v>
      </c>
      <c r="H16" s="7">
        <f t="shared" si="1"/>
        <v>-0.359999999999999</v>
      </c>
      <c r="I16" s="7" t="s">
        <v>19</v>
      </c>
      <c r="J16" s="10">
        <v>1</v>
      </c>
      <c r="K16" s="9">
        <f t="shared" si="2"/>
        <v>0.359999999999999</v>
      </c>
      <c r="L16" s="7" t="s">
        <v>20</v>
      </c>
      <c r="M16" s="7" t="s">
        <v>64</v>
      </c>
      <c r="N16" s="7"/>
      <c r="O16" s="2">
        <v>1</v>
      </c>
    </row>
    <row r="17" s="2" customFormat="1" ht="64" customHeight="1" spans="1:15">
      <c r="A17" s="7">
        <v>15</v>
      </c>
      <c r="B17" s="7" t="s">
        <v>65</v>
      </c>
      <c r="C17" s="7" t="s">
        <v>49</v>
      </c>
      <c r="D17" s="7" t="s">
        <v>66</v>
      </c>
      <c r="E17" s="7" t="s">
        <v>67</v>
      </c>
      <c r="F17" s="7">
        <v>12.98</v>
      </c>
      <c r="G17" s="7">
        <v>12.6</v>
      </c>
      <c r="H17" s="7">
        <f t="shared" si="1"/>
        <v>-0.380000000000001</v>
      </c>
      <c r="I17" s="7" t="s">
        <v>19</v>
      </c>
      <c r="J17" s="10">
        <v>2</v>
      </c>
      <c r="K17" s="9">
        <f t="shared" si="2"/>
        <v>0.380000000000001</v>
      </c>
      <c r="L17" s="7" t="s">
        <v>20</v>
      </c>
      <c r="M17" s="7" t="s">
        <v>68</v>
      </c>
      <c r="N17" s="7"/>
      <c r="O17" s="2">
        <v>2</v>
      </c>
    </row>
    <row r="18" s="2" customFormat="1" ht="64" customHeight="1" spans="1:15">
      <c r="A18" s="7">
        <v>16</v>
      </c>
      <c r="B18" s="7" t="s">
        <v>69</v>
      </c>
      <c r="C18" s="7" t="s">
        <v>49</v>
      </c>
      <c r="D18" s="7" t="s">
        <v>70</v>
      </c>
      <c r="E18" s="7" t="s">
        <v>71</v>
      </c>
      <c r="F18" s="7">
        <v>22.88</v>
      </c>
      <c r="G18" s="7">
        <v>19.05</v>
      </c>
      <c r="H18" s="7">
        <f t="shared" si="1"/>
        <v>-3.83</v>
      </c>
      <c r="I18" s="7" t="s">
        <v>19</v>
      </c>
      <c r="J18" s="10">
        <v>3</v>
      </c>
      <c r="K18" s="9">
        <f t="shared" si="2"/>
        <v>3.83</v>
      </c>
      <c r="L18" s="7" t="s">
        <v>20</v>
      </c>
      <c r="M18" s="7" t="s">
        <v>72</v>
      </c>
      <c r="N18" s="7"/>
      <c r="O18" s="2">
        <v>3</v>
      </c>
    </row>
    <row r="19" s="2" customFormat="1" ht="64" customHeight="1" spans="1:15">
      <c r="A19" s="7">
        <v>17</v>
      </c>
      <c r="B19" s="7" t="s">
        <v>73</v>
      </c>
      <c r="C19" s="7" t="s">
        <v>49</v>
      </c>
      <c r="D19" s="7"/>
      <c r="E19" s="7" t="s">
        <v>74</v>
      </c>
      <c r="F19" s="7">
        <v>12.6</v>
      </c>
      <c r="G19" s="7">
        <v>10.5</v>
      </c>
      <c r="H19" s="7">
        <v>-2.1</v>
      </c>
      <c r="I19" s="7" t="s">
        <v>19</v>
      </c>
      <c r="J19" s="10">
        <v>2</v>
      </c>
      <c r="K19" s="9">
        <f t="shared" si="2"/>
        <v>2.1</v>
      </c>
      <c r="L19" s="7" t="s">
        <v>20</v>
      </c>
      <c r="M19" s="7"/>
      <c r="N19" s="7"/>
      <c r="O19" s="2">
        <v>2</v>
      </c>
    </row>
    <row r="20" s="2" customFormat="1" ht="64" customHeight="1" spans="1:15">
      <c r="A20" s="7">
        <v>18</v>
      </c>
      <c r="B20" s="7" t="s">
        <v>75</v>
      </c>
      <c r="C20" s="7" t="s">
        <v>49</v>
      </c>
      <c r="D20" s="7"/>
      <c r="E20" s="7" t="s">
        <v>76</v>
      </c>
      <c r="F20" s="7">
        <v>10.8</v>
      </c>
      <c r="G20" s="7">
        <v>8.01</v>
      </c>
      <c r="H20" s="7">
        <v>-2.79</v>
      </c>
      <c r="I20" s="7" t="s">
        <v>19</v>
      </c>
      <c r="J20" s="10">
        <v>1</v>
      </c>
      <c r="K20" s="9">
        <f t="shared" si="2"/>
        <v>2.79</v>
      </c>
      <c r="L20" s="7" t="s">
        <v>20</v>
      </c>
      <c r="M20" s="7"/>
      <c r="N20" s="7"/>
      <c r="O20" s="2">
        <v>1</v>
      </c>
    </row>
    <row r="21" s="2" customFormat="1" ht="64" customHeight="1" spans="1:15">
      <c r="A21" s="7">
        <v>19</v>
      </c>
      <c r="B21" s="7" t="s">
        <v>77</v>
      </c>
      <c r="C21" s="7" t="s">
        <v>49</v>
      </c>
      <c r="D21" s="7"/>
      <c r="E21" s="7" t="s">
        <v>78</v>
      </c>
      <c r="F21" s="7">
        <v>6.95</v>
      </c>
      <c r="G21" s="7">
        <v>6.9</v>
      </c>
      <c r="H21" s="7">
        <v>-0.0499999999999998</v>
      </c>
      <c r="I21" s="7" t="s">
        <v>19</v>
      </c>
      <c r="J21" s="10">
        <v>1</v>
      </c>
      <c r="K21" s="9">
        <f t="shared" si="2"/>
        <v>0.0499999999999998</v>
      </c>
      <c r="L21" s="7" t="s">
        <v>20</v>
      </c>
      <c r="M21" s="7"/>
      <c r="N21" s="7"/>
      <c r="O21" s="2">
        <v>1</v>
      </c>
    </row>
    <row r="22" s="2" customFormat="1" ht="64" customHeight="1" spans="1:15">
      <c r="A22" s="7">
        <v>20</v>
      </c>
      <c r="B22" s="7" t="s">
        <v>79</v>
      </c>
      <c r="C22" s="7" t="s">
        <v>49</v>
      </c>
      <c r="D22" s="7"/>
      <c r="E22" s="7" t="s">
        <v>80</v>
      </c>
      <c r="F22" s="7">
        <v>4.32</v>
      </c>
      <c r="G22" s="7">
        <v>3.6</v>
      </c>
      <c r="H22" s="7">
        <f t="shared" ref="H22:H29" si="3">G22-F22</f>
        <v>-0.72</v>
      </c>
      <c r="I22" s="7" t="s">
        <v>19</v>
      </c>
      <c r="J22" s="10">
        <v>1</v>
      </c>
      <c r="K22" s="9">
        <f t="shared" si="2"/>
        <v>0.72</v>
      </c>
      <c r="L22" s="7" t="s">
        <v>20</v>
      </c>
      <c r="M22" s="7"/>
      <c r="N22" s="7"/>
      <c r="O22" s="2">
        <v>1</v>
      </c>
    </row>
    <row r="23" s="2" customFormat="1" ht="64" customHeight="1" spans="1:15">
      <c r="A23" s="7">
        <v>21</v>
      </c>
      <c r="B23" s="7" t="s">
        <v>81</v>
      </c>
      <c r="C23" s="7" t="s">
        <v>49</v>
      </c>
      <c r="D23" s="7"/>
      <c r="E23" s="7" t="s">
        <v>82</v>
      </c>
      <c r="F23" s="7">
        <v>2.74</v>
      </c>
      <c r="G23" s="7">
        <v>2.28</v>
      </c>
      <c r="H23" s="7">
        <f t="shared" si="3"/>
        <v>-0.46</v>
      </c>
      <c r="I23" s="7" t="s">
        <v>19</v>
      </c>
      <c r="J23" s="10">
        <v>1</v>
      </c>
      <c r="K23" s="9">
        <f t="shared" si="2"/>
        <v>0.46</v>
      </c>
      <c r="L23" s="7" t="s">
        <v>20</v>
      </c>
      <c r="M23" s="7"/>
      <c r="N23" s="7"/>
      <c r="O23" s="2">
        <v>1</v>
      </c>
    </row>
    <row r="24" s="2" customFormat="1" ht="64" customHeight="1" spans="1:15">
      <c r="A24" s="7">
        <v>22</v>
      </c>
      <c r="B24" s="7" t="s">
        <v>83</v>
      </c>
      <c r="C24" s="7" t="s">
        <v>49</v>
      </c>
      <c r="D24" s="7"/>
      <c r="E24" s="7" t="s">
        <v>84</v>
      </c>
      <c r="F24" s="7">
        <v>2.16</v>
      </c>
      <c r="G24" s="7">
        <v>1.8</v>
      </c>
      <c r="H24" s="7">
        <f t="shared" si="3"/>
        <v>-0.36</v>
      </c>
      <c r="I24" s="7" t="s">
        <v>19</v>
      </c>
      <c r="J24" s="10">
        <v>1</v>
      </c>
      <c r="K24" s="9">
        <f t="shared" si="2"/>
        <v>0.36</v>
      </c>
      <c r="L24" s="7" t="s">
        <v>20</v>
      </c>
      <c r="M24" s="7"/>
      <c r="N24" s="7"/>
      <c r="O24" s="2">
        <v>1</v>
      </c>
    </row>
    <row r="25" s="2" customFormat="1" ht="64" customHeight="1" spans="1:15">
      <c r="A25" s="7">
        <v>23</v>
      </c>
      <c r="B25" s="7" t="s">
        <v>85</v>
      </c>
      <c r="C25" s="7" t="s">
        <v>49</v>
      </c>
      <c r="D25" s="7"/>
      <c r="E25" s="7" t="s">
        <v>86</v>
      </c>
      <c r="F25" s="7">
        <v>7.2</v>
      </c>
      <c r="G25" s="7">
        <v>6</v>
      </c>
      <c r="H25" s="7">
        <f t="shared" si="3"/>
        <v>-1.2</v>
      </c>
      <c r="I25" s="7" t="s">
        <v>19</v>
      </c>
      <c r="J25" s="10">
        <v>1</v>
      </c>
      <c r="K25" s="9">
        <f t="shared" si="2"/>
        <v>1.2</v>
      </c>
      <c r="L25" s="7" t="s">
        <v>20</v>
      </c>
      <c r="M25" s="7"/>
      <c r="N25" s="7"/>
      <c r="O25" s="2">
        <v>1</v>
      </c>
    </row>
    <row r="26" s="2" customFormat="1" ht="64" customHeight="1" spans="1:15">
      <c r="A26" s="7">
        <v>24</v>
      </c>
      <c r="B26" s="7" t="s">
        <v>87</v>
      </c>
      <c r="C26" s="7" t="s">
        <v>49</v>
      </c>
      <c r="D26" s="7"/>
      <c r="E26" s="7" t="s">
        <v>88</v>
      </c>
      <c r="F26" s="7">
        <v>13.5</v>
      </c>
      <c r="G26" s="7">
        <v>13.5</v>
      </c>
      <c r="H26" s="7">
        <f t="shared" si="3"/>
        <v>0</v>
      </c>
      <c r="I26" s="7" t="s">
        <v>19</v>
      </c>
      <c r="J26" s="10">
        <v>1</v>
      </c>
      <c r="K26" s="10">
        <v>11</v>
      </c>
      <c r="L26" s="7" t="s">
        <v>89</v>
      </c>
      <c r="M26" s="7"/>
      <c r="N26" s="7"/>
      <c r="O26" s="2">
        <v>1</v>
      </c>
    </row>
    <row r="27" s="2" customFormat="1" ht="64" customHeight="1" spans="1:15">
      <c r="A27" s="7">
        <v>25</v>
      </c>
      <c r="B27" s="7" t="s">
        <v>90</v>
      </c>
      <c r="C27" s="7" t="s">
        <v>49</v>
      </c>
      <c r="D27" s="7"/>
      <c r="E27" s="7" t="s">
        <v>91</v>
      </c>
      <c r="F27" s="7">
        <v>13.5</v>
      </c>
      <c r="G27" s="7">
        <v>13.5</v>
      </c>
      <c r="H27" s="7">
        <f t="shared" si="3"/>
        <v>0</v>
      </c>
      <c r="I27" s="7" t="s">
        <v>19</v>
      </c>
      <c r="J27" s="10">
        <v>1</v>
      </c>
      <c r="K27" s="10">
        <v>3.5</v>
      </c>
      <c r="L27" s="7" t="s">
        <v>89</v>
      </c>
      <c r="M27" s="7"/>
      <c r="N27" s="7"/>
      <c r="O27" s="2">
        <v>2</v>
      </c>
    </row>
    <row r="28" s="2" customFormat="1" ht="64" customHeight="1" spans="1:15">
      <c r="A28" s="7">
        <v>26</v>
      </c>
      <c r="B28" s="7" t="s">
        <v>92</v>
      </c>
      <c r="C28" s="7" t="s">
        <v>49</v>
      </c>
      <c r="D28" s="7"/>
      <c r="E28" s="7" t="s">
        <v>93</v>
      </c>
      <c r="F28" s="7">
        <v>6</v>
      </c>
      <c r="G28" s="7">
        <v>6</v>
      </c>
      <c r="H28" s="7">
        <f t="shared" si="3"/>
        <v>0</v>
      </c>
      <c r="I28" s="7" t="s">
        <v>19</v>
      </c>
      <c r="J28" s="10">
        <v>1</v>
      </c>
      <c r="K28" s="10">
        <v>5</v>
      </c>
      <c r="L28" s="7" t="s">
        <v>89</v>
      </c>
      <c r="M28" s="7"/>
      <c r="N28" s="7"/>
      <c r="O28" s="2">
        <v>3</v>
      </c>
    </row>
    <row r="29" s="2" customFormat="1" ht="64" customHeight="1" spans="1:15">
      <c r="A29" s="7">
        <v>27</v>
      </c>
      <c r="B29" s="7" t="s">
        <v>94</v>
      </c>
      <c r="C29" s="7" t="s">
        <v>49</v>
      </c>
      <c r="D29" s="7"/>
      <c r="E29" s="7" t="s">
        <v>95</v>
      </c>
      <c r="F29" s="7">
        <v>3</v>
      </c>
      <c r="G29" s="7">
        <v>3</v>
      </c>
      <c r="H29" s="7">
        <f t="shared" si="3"/>
        <v>0</v>
      </c>
      <c r="I29" s="7" t="s">
        <v>19</v>
      </c>
      <c r="J29" s="10">
        <v>1</v>
      </c>
      <c r="K29" s="10">
        <v>2.8</v>
      </c>
      <c r="L29" s="7" t="s">
        <v>89</v>
      </c>
      <c r="M29" s="7"/>
      <c r="N29" s="7"/>
      <c r="O29" s="2">
        <v>4</v>
      </c>
    </row>
    <row r="30" s="2" customFormat="1" ht="64" customHeight="1" spans="1:15">
      <c r="A30" s="7">
        <v>28</v>
      </c>
      <c r="B30" s="11" t="s">
        <v>96</v>
      </c>
      <c r="C30" s="11" t="s">
        <v>49</v>
      </c>
      <c r="D30" s="11"/>
      <c r="E30" s="11" t="s">
        <v>97</v>
      </c>
      <c r="F30" s="11">
        <v>13.5</v>
      </c>
      <c r="G30" s="11">
        <v>13.5</v>
      </c>
      <c r="H30" s="11">
        <v>0</v>
      </c>
      <c r="I30" s="7" t="s">
        <v>19</v>
      </c>
      <c r="J30" s="10">
        <v>1</v>
      </c>
      <c r="K30" s="9">
        <v>9</v>
      </c>
      <c r="L30" s="7" t="s">
        <v>89</v>
      </c>
      <c r="M30" s="7"/>
      <c r="N30" s="7"/>
    </row>
    <row r="31" s="2" customFormat="1" ht="64" customHeight="1" spans="1:15">
      <c r="A31" s="7">
        <v>29</v>
      </c>
      <c r="B31" s="11" t="s">
        <v>98</v>
      </c>
      <c r="C31" s="11" t="s">
        <v>49</v>
      </c>
      <c r="D31" s="11"/>
      <c r="E31" s="11" t="s">
        <v>99</v>
      </c>
      <c r="F31" s="11">
        <v>80.365</v>
      </c>
      <c r="G31" s="11">
        <v>80.365</v>
      </c>
      <c r="H31" s="11">
        <v>0</v>
      </c>
      <c r="I31" s="7" t="s">
        <v>19</v>
      </c>
      <c r="J31" s="10">
        <v>1</v>
      </c>
      <c r="K31" s="9">
        <v>1.04</v>
      </c>
      <c r="L31" s="7" t="s">
        <v>20</v>
      </c>
      <c r="M31" s="7"/>
      <c r="N31" s="7"/>
    </row>
    <row r="32" s="2" customFormat="1" ht="64" customHeight="1" spans="1:15">
      <c r="A32" s="7">
        <v>30</v>
      </c>
      <c r="B32" s="11" t="s">
        <v>100</v>
      </c>
      <c r="C32" s="11" t="s">
        <v>49</v>
      </c>
      <c r="D32" s="11"/>
      <c r="E32" s="11" t="s">
        <v>101</v>
      </c>
      <c r="F32" s="11">
        <v>50.3</v>
      </c>
      <c r="G32" s="12">
        <v>50.3</v>
      </c>
      <c r="H32" s="12">
        <v>0</v>
      </c>
      <c r="I32" s="7" t="s">
        <v>19</v>
      </c>
      <c r="J32" s="10">
        <v>5</v>
      </c>
      <c r="K32" s="9">
        <v>8.364</v>
      </c>
      <c r="L32" s="7" t="s">
        <v>20</v>
      </c>
      <c r="M32" s="7"/>
      <c r="N32" s="7"/>
    </row>
    <row r="33" s="2" customFormat="1" ht="64" customHeight="1" spans="1:15">
      <c r="A33" s="7">
        <v>31</v>
      </c>
      <c r="B33" s="11" t="s">
        <v>102</v>
      </c>
      <c r="C33" s="11" t="s">
        <v>49</v>
      </c>
      <c r="D33" s="11"/>
      <c r="E33" s="11" t="s">
        <v>103</v>
      </c>
      <c r="F33" s="11">
        <v>5</v>
      </c>
      <c r="G33" s="11">
        <v>5</v>
      </c>
      <c r="H33" s="11">
        <v>0</v>
      </c>
      <c r="I33" s="7" t="s">
        <v>19</v>
      </c>
      <c r="J33" s="10">
        <v>1</v>
      </c>
      <c r="K33" s="9">
        <v>1</v>
      </c>
      <c r="L33" s="7" t="s">
        <v>89</v>
      </c>
      <c r="M33" s="7"/>
      <c r="N33" s="7"/>
    </row>
    <row r="34" s="2" customFormat="1" ht="64" customHeight="1" spans="1:15">
      <c r="A34" s="7">
        <v>32</v>
      </c>
      <c r="B34" s="7" t="s">
        <v>104</v>
      </c>
      <c r="C34" s="7" t="s">
        <v>105</v>
      </c>
      <c r="D34" s="7" t="s">
        <v>106</v>
      </c>
      <c r="E34" s="7" t="s">
        <v>107</v>
      </c>
      <c r="F34" s="7">
        <v>1.46</v>
      </c>
      <c r="G34" s="7">
        <v>0.9</v>
      </c>
      <c r="H34" s="7">
        <f t="shared" ref="H34:H68" si="4">G34-F34</f>
        <v>-0.56</v>
      </c>
      <c r="I34" s="7" t="s">
        <v>19</v>
      </c>
      <c r="J34" s="10">
        <v>1</v>
      </c>
      <c r="K34" s="9">
        <f t="shared" ref="K34:K42" si="5">H34*-1</f>
        <v>0.56</v>
      </c>
      <c r="L34" s="7" t="s">
        <v>20</v>
      </c>
      <c r="M34" s="7" t="s">
        <v>108</v>
      </c>
      <c r="N34" s="7"/>
      <c r="O34" s="2">
        <v>1</v>
      </c>
    </row>
    <row r="35" s="2" customFormat="1" ht="64" customHeight="1" spans="1:15">
      <c r="A35" s="7">
        <v>33</v>
      </c>
      <c r="B35" s="7" t="s">
        <v>109</v>
      </c>
      <c r="C35" s="7" t="s">
        <v>105</v>
      </c>
      <c r="D35" s="7" t="s">
        <v>110</v>
      </c>
      <c r="E35" s="7" t="s">
        <v>111</v>
      </c>
      <c r="F35" s="7">
        <v>1.14</v>
      </c>
      <c r="G35" s="7">
        <v>0</v>
      </c>
      <c r="H35" s="7">
        <f t="shared" si="4"/>
        <v>-1.14</v>
      </c>
      <c r="I35" s="7" t="s">
        <v>19</v>
      </c>
      <c r="J35" s="10">
        <v>1</v>
      </c>
      <c r="K35" s="9">
        <f t="shared" si="5"/>
        <v>1.14</v>
      </c>
      <c r="L35" s="7" t="s">
        <v>20</v>
      </c>
      <c r="M35" s="7" t="s">
        <v>112</v>
      </c>
      <c r="N35" s="7"/>
      <c r="O35" s="2">
        <v>1</v>
      </c>
    </row>
    <row r="36" s="2" customFormat="1" ht="64" customHeight="1" spans="1:15">
      <c r="A36" s="7">
        <v>34</v>
      </c>
      <c r="B36" s="7" t="s">
        <v>113</v>
      </c>
      <c r="C36" s="7" t="s">
        <v>105</v>
      </c>
      <c r="D36" s="7" t="s">
        <v>114</v>
      </c>
      <c r="E36" s="7" t="s">
        <v>115</v>
      </c>
      <c r="F36" s="7">
        <v>8.6275</v>
      </c>
      <c r="G36" s="7">
        <v>7.9775</v>
      </c>
      <c r="H36" s="7">
        <f t="shared" si="4"/>
        <v>-0.649999999999999</v>
      </c>
      <c r="I36" s="7" t="s">
        <v>19</v>
      </c>
      <c r="J36" s="10">
        <v>1</v>
      </c>
      <c r="K36" s="9">
        <f t="shared" si="5"/>
        <v>0.649999999999999</v>
      </c>
      <c r="L36" s="7" t="s">
        <v>20</v>
      </c>
      <c r="M36" s="7" t="s">
        <v>116</v>
      </c>
      <c r="N36" s="7"/>
      <c r="O36" s="2">
        <v>1</v>
      </c>
    </row>
    <row r="37" s="2" customFormat="1" ht="64" customHeight="1" spans="1:15">
      <c r="A37" s="7">
        <v>35</v>
      </c>
      <c r="B37" s="7" t="s">
        <v>117</v>
      </c>
      <c r="C37" s="7" t="s">
        <v>105</v>
      </c>
      <c r="D37" s="7" t="s">
        <v>118</v>
      </c>
      <c r="E37" s="7" t="s">
        <v>119</v>
      </c>
      <c r="F37" s="7">
        <v>63.18</v>
      </c>
      <c r="G37" s="7">
        <v>62.98</v>
      </c>
      <c r="H37" s="7">
        <f t="shared" si="4"/>
        <v>-0.200000000000003</v>
      </c>
      <c r="I37" s="7" t="s">
        <v>19</v>
      </c>
      <c r="J37" s="10">
        <v>1</v>
      </c>
      <c r="K37" s="9">
        <f t="shared" si="5"/>
        <v>0.200000000000003</v>
      </c>
      <c r="L37" s="7" t="s">
        <v>20</v>
      </c>
      <c r="M37" s="7" t="s">
        <v>120</v>
      </c>
      <c r="N37" s="7"/>
      <c r="O37" s="2">
        <v>1</v>
      </c>
    </row>
    <row r="38" s="2" customFormat="1" ht="64" customHeight="1" spans="1:15">
      <c r="A38" s="7">
        <v>36</v>
      </c>
      <c r="B38" s="7" t="s">
        <v>121</v>
      </c>
      <c r="C38" s="7" t="s">
        <v>105</v>
      </c>
      <c r="D38" s="7" t="s">
        <v>118</v>
      </c>
      <c r="E38" s="7" t="s">
        <v>122</v>
      </c>
      <c r="F38" s="7">
        <v>83.34</v>
      </c>
      <c r="G38" s="7">
        <v>82.95</v>
      </c>
      <c r="H38" s="7">
        <f t="shared" si="4"/>
        <v>-0.390000000000001</v>
      </c>
      <c r="I38" s="7" t="s">
        <v>19</v>
      </c>
      <c r="J38" s="10">
        <v>1</v>
      </c>
      <c r="K38" s="9">
        <f t="shared" si="5"/>
        <v>0.390000000000001</v>
      </c>
      <c r="L38" s="7" t="s">
        <v>20</v>
      </c>
      <c r="M38" s="7" t="s">
        <v>123</v>
      </c>
      <c r="N38" s="7"/>
      <c r="O38" s="2">
        <v>1</v>
      </c>
    </row>
    <row r="39" s="2" customFormat="1" ht="64" customHeight="1" spans="1:15">
      <c r="A39" s="7">
        <v>37</v>
      </c>
      <c r="B39" s="7" t="s">
        <v>124</v>
      </c>
      <c r="C39" s="7" t="s">
        <v>105</v>
      </c>
      <c r="D39" s="7" t="s">
        <v>125</v>
      </c>
      <c r="E39" s="7" t="s">
        <v>126</v>
      </c>
      <c r="F39" s="7">
        <v>9.13</v>
      </c>
      <c r="G39" s="7">
        <v>8.63</v>
      </c>
      <c r="H39" s="7">
        <f t="shared" si="4"/>
        <v>-0.5</v>
      </c>
      <c r="I39" s="7" t="s">
        <v>19</v>
      </c>
      <c r="J39" s="10">
        <v>1</v>
      </c>
      <c r="K39" s="9">
        <f t="shared" si="5"/>
        <v>0.5</v>
      </c>
      <c r="L39" s="7" t="s">
        <v>20</v>
      </c>
      <c r="M39" s="7" t="s">
        <v>127</v>
      </c>
      <c r="N39" s="7"/>
      <c r="O39" s="2">
        <v>1</v>
      </c>
    </row>
    <row r="40" s="2" customFormat="1" ht="64" customHeight="1" spans="1:15">
      <c r="A40" s="7">
        <v>38</v>
      </c>
      <c r="B40" s="7" t="s">
        <v>128</v>
      </c>
      <c r="C40" s="7" t="s">
        <v>105</v>
      </c>
      <c r="D40" s="7" t="s">
        <v>129</v>
      </c>
      <c r="E40" s="7" t="s">
        <v>130</v>
      </c>
      <c r="F40" s="7">
        <v>20.03</v>
      </c>
      <c r="G40" s="7">
        <v>19.13</v>
      </c>
      <c r="H40" s="7">
        <f t="shared" si="4"/>
        <v>-0.900000000000002</v>
      </c>
      <c r="I40" s="7" t="s">
        <v>19</v>
      </c>
      <c r="J40" s="10">
        <v>1</v>
      </c>
      <c r="K40" s="9">
        <f t="shared" si="5"/>
        <v>0.900000000000002</v>
      </c>
      <c r="L40" s="7" t="s">
        <v>20</v>
      </c>
      <c r="M40" s="7" t="s">
        <v>131</v>
      </c>
      <c r="N40" s="7"/>
      <c r="O40" s="2">
        <v>1</v>
      </c>
    </row>
    <row r="41" s="2" customFormat="1" ht="64" customHeight="1" spans="1:15">
      <c r="A41" s="7">
        <v>39</v>
      </c>
      <c r="B41" s="7" t="s">
        <v>132</v>
      </c>
      <c r="C41" s="7" t="s">
        <v>105</v>
      </c>
      <c r="D41" s="7" t="s">
        <v>133</v>
      </c>
      <c r="E41" s="7" t="s">
        <v>134</v>
      </c>
      <c r="F41" s="7">
        <v>2.13</v>
      </c>
      <c r="G41" s="7">
        <v>1</v>
      </c>
      <c r="H41" s="7">
        <f t="shared" si="4"/>
        <v>-1.13</v>
      </c>
      <c r="I41" s="7" t="s">
        <v>19</v>
      </c>
      <c r="J41" s="10">
        <v>4</v>
      </c>
      <c r="K41" s="9">
        <f t="shared" si="5"/>
        <v>1.13</v>
      </c>
      <c r="L41" s="7" t="s">
        <v>20</v>
      </c>
      <c r="M41" s="7" t="s">
        <v>135</v>
      </c>
      <c r="N41" s="7"/>
      <c r="O41" s="2">
        <v>4</v>
      </c>
    </row>
    <row r="42" s="2" customFormat="1" ht="64" customHeight="1" spans="1:15">
      <c r="A42" s="7">
        <v>40</v>
      </c>
      <c r="B42" s="7" t="s">
        <v>136</v>
      </c>
      <c r="C42" s="7" t="s">
        <v>105</v>
      </c>
      <c r="D42" s="7"/>
      <c r="E42" s="7" t="s">
        <v>137</v>
      </c>
      <c r="F42" s="7">
        <v>1.5</v>
      </c>
      <c r="G42" s="7">
        <v>0</v>
      </c>
      <c r="H42" s="7">
        <f t="shared" si="4"/>
        <v>-1.5</v>
      </c>
      <c r="I42" s="7" t="s">
        <v>19</v>
      </c>
      <c r="J42" s="10">
        <v>1</v>
      </c>
      <c r="K42" s="9">
        <f t="shared" si="5"/>
        <v>1.5</v>
      </c>
      <c r="L42" s="7" t="s">
        <v>20</v>
      </c>
      <c r="M42" s="7"/>
      <c r="N42" s="7"/>
      <c r="O42" s="2">
        <v>1</v>
      </c>
    </row>
    <row r="43" s="2" customFormat="1" ht="64" customHeight="1" spans="1:15">
      <c r="A43" s="7">
        <v>41</v>
      </c>
      <c r="B43" s="7" t="s">
        <v>138</v>
      </c>
      <c r="C43" s="7" t="s">
        <v>105</v>
      </c>
      <c r="D43" s="7" t="s">
        <v>139</v>
      </c>
      <c r="E43" s="7" t="s">
        <v>140</v>
      </c>
      <c r="F43" s="7">
        <v>10</v>
      </c>
      <c r="G43" s="7">
        <v>0</v>
      </c>
      <c r="H43" s="7">
        <f t="shared" si="4"/>
        <v>-10</v>
      </c>
      <c r="I43" s="7" t="s">
        <v>19</v>
      </c>
      <c r="J43" s="10">
        <v>1</v>
      </c>
      <c r="K43" s="9">
        <f t="shared" ref="K43:K48" si="6">H43*-1</f>
        <v>10</v>
      </c>
      <c r="L43" s="7" t="s">
        <v>89</v>
      </c>
      <c r="M43" s="7" t="s">
        <v>141</v>
      </c>
      <c r="N43" s="7"/>
      <c r="O43" s="2">
        <v>1</v>
      </c>
    </row>
    <row r="44" s="2" customFormat="1" ht="64" customHeight="1" spans="1:15">
      <c r="A44" s="7">
        <v>42</v>
      </c>
      <c r="B44" s="7" t="s">
        <v>142</v>
      </c>
      <c r="C44" s="7" t="s">
        <v>105</v>
      </c>
      <c r="D44" s="7" t="s">
        <v>143</v>
      </c>
      <c r="E44" s="7" t="s">
        <v>144</v>
      </c>
      <c r="F44" s="7">
        <v>0.2</v>
      </c>
      <c r="G44" s="7">
        <v>0</v>
      </c>
      <c r="H44" s="7">
        <f t="shared" si="4"/>
        <v>-0.2</v>
      </c>
      <c r="I44" s="7" t="s">
        <v>19</v>
      </c>
      <c r="J44" s="10">
        <v>1</v>
      </c>
      <c r="K44" s="9">
        <f t="shared" si="6"/>
        <v>0.2</v>
      </c>
      <c r="L44" s="7" t="s">
        <v>89</v>
      </c>
      <c r="M44" s="7" t="s">
        <v>145</v>
      </c>
      <c r="N44" s="7"/>
      <c r="O44" s="2">
        <v>1</v>
      </c>
    </row>
    <row r="45" s="2" customFormat="1" ht="64" customHeight="1" spans="1:15">
      <c r="A45" s="7">
        <v>43</v>
      </c>
      <c r="B45" s="7" t="s">
        <v>146</v>
      </c>
      <c r="C45" s="7" t="s">
        <v>105</v>
      </c>
      <c r="D45" s="7" t="s">
        <v>147</v>
      </c>
      <c r="E45" s="7" t="s">
        <v>148</v>
      </c>
      <c r="F45" s="7">
        <v>5</v>
      </c>
      <c r="G45" s="7">
        <v>0</v>
      </c>
      <c r="H45" s="7">
        <f t="shared" si="4"/>
        <v>-5</v>
      </c>
      <c r="I45" s="7" t="s">
        <v>19</v>
      </c>
      <c r="J45" s="10">
        <v>1</v>
      </c>
      <c r="K45" s="9">
        <f t="shared" si="6"/>
        <v>5</v>
      </c>
      <c r="L45" s="7" t="s">
        <v>89</v>
      </c>
      <c r="M45" s="7" t="s">
        <v>149</v>
      </c>
      <c r="N45" s="7"/>
      <c r="O45" s="2">
        <v>1</v>
      </c>
    </row>
    <row r="46" s="2" customFormat="1" ht="64" customHeight="1" spans="1:15">
      <c r="A46" s="7">
        <v>44</v>
      </c>
      <c r="B46" s="7" t="s">
        <v>150</v>
      </c>
      <c r="C46" s="7" t="s">
        <v>105</v>
      </c>
      <c r="D46" s="7" t="s">
        <v>151</v>
      </c>
      <c r="E46" s="7" t="s">
        <v>152</v>
      </c>
      <c r="F46" s="7">
        <v>0.8</v>
      </c>
      <c r="G46" s="7">
        <v>0</v>
      </c>
      <c r="H46" s="7">
        <f t="shared" si="4"/>
        <v>-0.8</v>
      </c>
      <c r="I46" s="7" t="s">
        <v>19</v>
      </c>
      <c r="J46" s="10">
        <v>1</v>
      </c>
      <c r="K46" s="9">
        <f t="shared" si="6"/>
        <v>0.8</v>
      </c>
      <c r="L46" s="7" t="s">
        <v>89</v>
      </c>
      <c r="M46" s="7" t="s">
        <v>153</v>
      </c>
      <c r="N46" s="7"/>
      <c r="O46" s="2">
        <v>1</v>
      </c>
    </row>
    <row r="47" s="2" customFormat="1" ht="64" customHeight="1" spans="1:15">
      <c r="A47" s="7">
        <v>45</v>
      </c>
      <c r="B47" s="7" t="s">
        <v>154</v>
      </c>
      <c r="C47" s="7" t="s">
        <v>105</v>
      </c>
      <c r="D47" s="7"/>
      <c r="E47" s="7" t="s">
        <v>155</v>
      </c>
      <c r="F47" s="7">
        <v>7</v>
      </c>
      <c r="G47" s="7">
        <v>3.5</v>
      </c>
      <c r="H47" s="7">
        <f t="shared" si="4"/>
        <v>-3.5</v>
      </c>
      <c r="I47" s="7" t="s">
        <v>19</v>
      </c>
      <c r="J47" s="10">
        <v>1</v>
      </c>
      <c r="K47" s="9">
        <f t="shared" si="6"/>
        <v>3.5</v>
      </c>
      <c r="L47" s="7" t="s">
        <v>89</v>
      </c>
      <c r="M47" s="7"/>
      <c r="N47" s="7"/>
      <c r="O47" s="2">
        <v>1</v>
      </c>
    </row>
    <row r="48" s="2" customFormat="1" ht="64" customHeight="1" spans="1:15">
      <c r="A48" s="7">
        <v>46</v>
      </c>
      <c r="B48" s="7" t="s">
        <v>156</v>
      </c>
      <c r="C48" s="7" t="s">
        <v>105</v>
      </c>
      <c r="D48" s="7"/>
      <c r="E48" s="7" t="s">
        <v>157</v>
      </c>
      <c r="F48" s="7">
        <v>5.2</v>
      </c>
      <c r="G48" s="7">
        <v>0</v>
      </c>
      <c r="H48" s="7">
        <f t="shared" si="4"/>
        <v>-5.2</v>
      </c>
      <c r="I48" s="7" t="s">
        <v>19</v>
      </c>
      <c r="J48" s="10">
        <v>1</v>
      </c>
      <c r="K48" s="9">
        <f t="shared" si="6"/>
        <v>5.2</v>
      </c>
      <c r="L48" s="7" t="s">
        <v>89</v>
      </c>
      <c r="M48" s="7"/>
      <c r="N48" s="7"/>
      <c r="O48" s="2">
        <v>1</v>
      </c>
    </row>
    <row r="49" s="2" customFormat="1" ht="64" customHeight="1" spans="1:15">
      <c r="A49" s="7">
        <v>47</v>
      </c>
      <c r="B49" s="7" t="s">
        <v>158</v>
      </c>
      <c r="C49" s="7" t="s">
        <v>105</v>
      </c>
      <c r="D49" s="7"/>
      <c r="E49" s="7" t="s">
        <v>159</v>
      </c>
      <c r="F49" s="13">
        <v>2</v>
      </c>
      <c r="G49" s="7">
        <v>0</v>
      </c>
      <c r="H49" s="7">
        <f t="shared" si="4"/>
        <v>-2</v>
      </c>
      <c r="I49" s="7" t="s">
        <v>19</v>
      </c>
      <c r="J49" s="10">
        <v>1</v>
      </c>
      <c r="K49" s="9">
        <f t="shared" ref="K49:K56" si="7">H49*-1</f>
        <v>2</v>
      </c>
      <c r="L49" s="7" t="s">
        <v>89</v>
      </c>
      <c r="M49" s="7"/>
      <c r="N49" s="7"/>
      <c r="O49" s="2">
        <v>1</v>
      </c>
    </row>
    <row r="50" s="2" customFormat="1" ht="64" customHeight="1" spans="1:15">
      <c r="A50" s="7">
        <v>48</v>
      </c>
      <c r="B50" s="7" t="s">
        <v>160</v>
      </c>
      <c r="C50" s="7" t="s">
        <v>105</v>
      </c>
      <c r="D50" s="7"/>
      <c r="E50" s="7" t="s">
        <v>161</v>
      </c>
      <c r="F50" s="13">
        <v>3.5</v>
      </c>
      <c r="G50" s="7">
        <v>0</v>
      </c>
      <c r="H50" s="7">
        <f t="shared" si="4"/>
        <v>-3.5</v>
      </c>
      <c r="I50" s="7" t="s">
        <v>19</v>
      </c>
      <c r="J50" s="10">
        <v>1</v>
      </c>
      <c r="K50" s="9">
        <f t="shared" si="7"/>
        <v>3.5</v>
      </c>
      <c r="L50" s="7" t="s">
        <v>89</v>
      </c>
      <c r="M50" s="7"/>
      <c r="N50" s="7"/>
      <c r="O50" s="2">
        <v>1</v>
      </c>
    </row>
    <row r="51" s="2" customFormat="1" ht="64" customHeight="1" spans="1:15">
      <c r="A51" s="7">
        <v>49</v>
      </c>
      <c r="B51" s="7" t="s">
        <v>162</v>
      </c>
      <c r="C51" s="7" t="s">
        <v>105</v>
      </c>
      <c r="D51" s="7"/>
      <c r="E51" s="7" t="s">
        <v>163</v>
      </c>
      <c r="F51" s="13">
        <v>9.8</v>
      </c>
      <c r="G51" s="7">
        <v>0</v>
      </c>
      <c r="H51" s="7">
        <f t="shared" si="4"/>
        <v>-9.8</v>
      </c>
      <c r="I51" s="7" t="s">
        <v>19</v>
      </c>
      <c r="J51" s="10">
        <v>1</v>
      </c>
      <c r="K51" s="9">
        <f t="shared" si="7"/>
        <v>9.8</v>
      </c>
      <c r="L51" s="7" t="s">
        <v>89</v>
      </c>
      <c r="M51" s="7"/>
      <c r="N51" s="7"/>
      <c r="O51" s="2">
        <v>1</v>
      </c>
    </row>
    <row r="52" s="2" customFormat="1" ht="64" customHeight="1" spans="1:15">
      <c r="A52" s="7">
        <v>50</v>
      </c>
      <c r="B52" s="7" t="s">
        <v>164</v>
      </c>
      <c r="C52" s="7" t="s">
        <v>105</v>
      </c>
      <c r="D52" s="7"/>
      <c r="E52" s="7" t="s">
        <v>165</v>
      </c>
      <c r="F52" s="13">
        <v>20</v>
      </c>
      <c r="G52" s="7">
        <v>0</v>
      </c>
      <c r="H52" s="7">
        <f t="shared" si="4"/>
        <v>-20</v>
      </c>
      <c r="I52" s="7" t="s">
        <v>19</v>
      </c>
      <c r="J52" s="10">
        <v>1</v>
      </c>
      <c r="K52" s="9">
        <f t="shared" si="7"/>
        <v>20</v>
      </c>
      <c r="L52" s="7" t="s">
        <v>89</v>
      </c>
      <c r="M52" s="7"/>
      <c r="N52" s="7"/>
      <c r="O52" s="2">
        <v>1</v>
      </c>
    </row>
    <row r="53" s="2" customFormat="1" ht="64" customHeight="1" spans="1:15">
      <c r="A53" s="7">
        <v>51</v>
      </c>
      <c r="B53" s="7" t="s">
        <v>166</v>
      </c>
      <c r="C53" s="7" t="s">
        <v>105</v>
      </c>
      <c r="D53" s="7"/>
      <c r="E53" s="7" t="s">
        <v>167</v>
      </c>
      <c r="F53" s="13">
        <v>1</v>
      </c>
      <c r="G53" s="7">
        <v>0</v>
      </c>
      <c r="H53" s="7">
        <f t="shared" si="4"/>
        <v>-1</v>
      </c>
      <c r="I53" s="7" t="s">
        <v>19</v>
      </c>
      <c r="J53" s="10">
        <v>1</v>
      </c>
      <c r="K53" s="9">
        <f t="shared" si="7"/>
        <v>1</v>
      </c>
      <c r="L53" s="7" t="s">
        <v>89</v>
      </c>
      <c r="M53" s="7"/>
      <c r="N53" s="7"/>
      <c r="O53" s="2">
        <v>1</v>
      </c>
    </row>
    <row r="54" s="2" customFormat="1" ht="64" customHeight="1" spans="1:15">
      <c r="A54" s="7">
        <v>52</v>
      </c>
      <c r="B54" s="7" t="s">
        <v>168</v>
      </c>
      <c r="C54" s="7" t="s">
        <v>105</v>
      </c>
      <c r="D54" s="7"/>
      <c r="E54" s="7" t="s">
        <v>169</v>
      </c>
      <c r="F54" s="13">
        <v>9.8</v>
      </c>
      <c r="G54" s="7">
        <v>0</v>
      </c>
      <c r="H54" s="7">
        <f t="shared" si="4"/>
        <v>-9.8</v>
      </c>
      <c r="I54" s="7" t="s">
        <v>19</v>
      </c>
      <c r="J54" s="10">
        <v>1</v>
      </c>
      <c r="K54" s="9">
        <f t="shared" si="7"/>
        <v>9.8</v>
      </c>
      <c r="L54" s="7" t="s">
        <v>89</v>
      </c>
      <c r="M54" s="7"/>
      <c r="N54" s="7"/>
      <c r="O54" s="2">
        <v>1</v>
      </c>
    </row>
    <row r="55" s="2" customFormat="1" ht="64" customHeight="1" spans="1:15">
      <c r="A55" s="7">
        <v>53</v>
      </c>
      <c r="B55" s="7" t="s">
        <v>170</v>
      </c>
      <c r="C55" s="7" t="s">
        <v>105</v>
      </c>
      <c r="D55" s="7"/>
      <c r="E55" s="7" t="s">
        <v>171</v>
      </c>
      <c r="F55" s="13">
        <v>9.5</v>
      </c>
      <c r="G55" s="7">
        <v>0</v>
      </c>
      <c r="H55" s="7">
        <f t="shared" si="4"/>
        <v>-9.5</v>
      </c>
      <c r="I55" s="7" t="s">
        <v>19</v>
      </c>
      <c r="J55" s="10">
        <v>1</v>
      </c>
      <c r="K55" s="9">
        <f t="shared" si="7"/>
        <v>9.5</v>
      </c>
      <c r="L55" s="7" t="s">
        <v>89</v>
      </c>
      <c r="M55" s="7"/>
      <c r="N55" s="7"/>
      <c r="O55" s="2">
        <v>1</v>
      </c>
    </row>
    <row r="56" s="2" customFormat="1" ht="64" customHeight="1" spans="1:15">
      <c r="A56" s="7">
        <v>54</v>
      </c>
      <c r="B56" s="7" t="s">
        <v>172</v>
      </c>
      <c r="C56" s="7" t="s">
        <v>105</v>
      </c>
      <c r="D56" s="7"/>
      <c r="E56" s="7" t="s">
        <v>173</v>
      </c>
      <c r="F56" s="13">
        <v>3.5</v>
      </c>
      <c r="G56" s="7">
        <v>0</v>
      </c>
      <c r="H56" s="7">
        <f t="shared" si="4"/>
        <v>-3.5</v>
      </c>
      <c r="I56" s="7" t="s">
        <v>19</v>
      </c>
      <c r="J56" s="10">
        <v>1</v>
      </c>
      <c r="K56" s="9">
        <f t="shared" si="7"/>
        <v>3.5</v>
      </c>
      <c r="L56" s="7" t="s">
        <v>89</v>
      </c>
      <c r="M56" s="7"/>
      <c r="N56" s="7"/>
      <c r="O56" s="2">
        <v>1</v>
      </c>
    </row>
    <row r="57" s="2" customFormat="1" ht="64" customHeight="1" spans="1:15">
      <c r="A57" s="7">
        <v>55</v>
      </c>
      <c r="B57" s="7" t="s">
        <v>174</v>
      </c>
      <c r="C57" s="7" t="s">
        <v>105</v>
      </c>
      <c r="D57" s="7"/>
      <c r="E57" s="7" t="s">
        <v>175</v>
      </c>
      <c r="F57" s="13">
        <v>10</v>
      </c>
      <c r="G57" s="13">
        <v>0</v>
      </c>
      <c r="H57" s="7">
        <f t="shared" si="4"/>
        <v>-10</v>
      </c>
      <c r="I57" s="7" t="s">
        <v>19</v>
      </c>
      <c r="J57" s="10">
        <v>1</v>
      </c>
      <c r="K57" s="9">
        <f t="shared" ref="K57:K62" si="8">H57*-1</f>
        <v>10</v>
      </c>
      <c r="L57" s="7" t="s">
        <v>89</v>
      </c>
      <c r="M57" s="7"/>
      <c r="N57" s="7"/>
      <c r="O57" s="2">
        <v>1</v>
      </c>
    </row>
    <row r="58" s="2" customFormat="1" ht="64" customHeight="1" spans="1:15">
      <c r="A58" s="7">
        <v>56</v>
      </c>
      <c r="B58" s="7" t="s">
        <v>176</v>
      </c>
      <c r="C58" s="7" t="s">
        <v>105</v>
      </c>
      <c r="D58" s="7"/>
      <c r="E58" s="7" t="s">
        <v>177</v>
      </c>
      <c r="F58" s="13">
        <v>10</v>
      </c>
      <c r="G58" s="13">
        <v>0</v>
      </c>
      <c r="H58" s="7">
        <f t="shared" si="4"/>
        <v>-10</v>
      </c>
      <c r="I58" s="7" t="s">
        <v>19</v>
      </c>
      <c r="J58" s="10">
        <v>1</v>
      </c>
      <c r="K58" s="9">
        <f t="shared" si="8"/>
        <v>10</v>
      </c>
      <c r="L58" s="7" t="s">
        <v>89</v>
      </c>
      <c r="M58" s="7"/>
      <c r="N58" s="7"/>
      <c r="O58" s="2">
        <v>1</v>
      </c>
    </row>
    <row r="59" s="2" customFormat="1" ht="64" customHeight="1" spans="1:15">
      <c r="A59" s="7">
        <v>57</v>
      </c>
      <c r="B59" s="7" t="s">
        <v>178</v>
      </c>
      <c r="C59" s="7" t="s">
        <v>105</v>
      </c>
      <c r="D59" s="7"/>
      <c r="E59" s="7" t="s">
        <v>179</v>
      </c>
      <c r="F59" s="13">
        <v>10</v>
      </c>
      <c r="G59" s="13">
        <v>0</v>
      </c>
      <c r="H59" s="7">
        <f t="shared" si="4"/>
        <v>-10</v>
      </c>
      <c r="I59" s="7" t="s">
        <v>19</v>
      </c>
      <c r="J59" s="10">
        <v>1</v>
      </c>
      <c r="K59" s="9">
        <f t="shared" si="8"/>
        <v>10</v>
      </c>
      <c r="L59" s="7" t="s">
        <v>89</v>
      </c>
      <c r="M59" s="7"/>
      <c r="N59" s="7"/>
      <c r="O59" s="2">
        <v>1</v>
      </c>
    </row>
    <row r="60" s="2" customFormat="1" ht="64" customHeight="1" spans="1:15">
      <c r="A60" s="7">
        <v>58</v>
      </c>
      <c r="B60" s="7" t="s">
        <v>180</v>
      </c>
      <c r="C60" s="7" t="s">
        <v>105</v>
      </c>
      <c r="D60" s="7"/>
      <c r="E60" s="7" t="s">
        <v>181</v>
      </c>
      <c r="F60" s="13">
        <v>10</v>
      </c>
      <c r="G60" s="13">
        <v>0</v>
      </c>
      <c r="H60" s="7">
        <f t="shared" si="4"/>
        <v>-10</v>
      </c>
      <c r="I60" s="7" t="s">
        <v>19</v>
      </c>
      <c r="J60" s="10">
        <v>1</v>
      </c>
      <c r="K60" s="9">
        <f t="shared" si="8"/>
        <v>10</v>
      </c>
      <c r="L60" s="7" t="s">
        <v>89</v>
      </c>
      <c r="M60" s="7"/>
      <c r="N60" s="7"/>
      <c r="O60" s="2">
        <v>1</v>
      </c>
    </row>
    <row r="61" s="2" customFormat="1" ht="64" customHeight="1" spans="1:15">
      <c r="A61" s="7">
        <v>59</v>
      </c>
      <c r="B61" s="7" t="s">
        <v>182</v>
      </c>
      <c r="C61" s="7" t="s">
        <v>105</v>
      </c>
      <c r="D61" s="7"/>
      <c r="E61" s="7" t="s">
        <v>183</v>
      </c>
      <c r="F61" s="13">
        <v>10</v>
      </c>
      <c r="G61" s="13">
        <v>0</v>
      </c>
      <c r="H61" s="7">
        <f t="shared" si="4"/>
        <v>-10</v>
      </c>
      <c r="I61" s="7" t="s">
        <v>19</v>
      </c>
      <c r="J61" s="10">
        <v>1</v>
      </c>
      <c r="K61" s="9">
        <f t="shared" si="8"/>
        <v>10</v>
      </c>
      <c r="L61" s="7" t="s">
        <v>89</v>
      </c>
      <c r="M61" s="7"/>
      <c r="N61" s="7"/>
      <c r="O61" s="2">
        <v>1</v>
      </c>
    </row>
    <row r="62" s="2" customFormat="1" ht="64" customHeight="1" spans="1:15">
      <c r="A62" s="7">
        <v>60</v>
      </c>
      <c r="B62" s="7" t="s">
        <v>154</v>
      </c>
      <c r="C62" s="7" t="s">
        <v>105</v>
      </c>
      <c r="D62" s="7"/>
      <c r="E62" s="7" t="s">
        <v>184</v>
      </c>
      <c r="F62" s="13">
        <v>3.5</v>
      </c>
      <c r="G62" s="13">
        <v>0</v>
      </c>
      <c r="H62" s="7">
        <f t="shared" si="4"/>
        <v>-3.5</v>
      </c>
      <c r="I62" s="7" t="s">
        <v>19</v>
      </c>
      <c r="J62" s="10">
        <v>1</v>
      </c>
      <c r="K62" s="9">
        <f t="shared" si="8"/>
        <v>3.5</v>
      </c>
      <c r="L62" s="7" t="s">
        <v>89</v>
      </c>
      <c r="M62" s="7"/>
      <c r="N62" s="7"/>
      <c r="O62" s="2">
        <v>1</v>
      </c>
    </row>
    <row r="63" s="2" customFormat="1" ht="64" customHeight="1" spans="1:15">
      <c r="A63" s="7">
        <v>61</v>
      </c>
      <c r="B63" s="7" t="s">
        <v>185</v>
      </c>
      <c r="C63" s="7" t="s">
        <v>105</v>
      </c>
      <c r="D63" s="7"/>
      <c r="E63" s="7" t="s">
        <v>186</v>
      </c>
      <c r="F63" s="13">
        <v>9.8</v>
      </c>
      <c r="G63" s="13">
        <v>0</v>
      </c>
      <c r="H63" s="7">
        <f t="shared" si="4"/>
        <v>-9.8</v>
      </c>
      <c r="I63" s="7" t="s">
        <v>19</v>
      </c>
      <c r="J63" s="10">
        <v>1</v>
      </c>
      <c r="K63" s="9">
        <f t="shared" ref="K63:K68" si="9">H63*-1</f>
        <v>9.8</v>
      </c>
      <c r="L63" s="7" t="s">
        <v>89</v>
      </c>
      <c r="M63" s="7"/>
      <c r="N63" s="7"/>
      <c r="O63" s="2">
        <v>1</v>
      </c>
    </row>
    <row r="64" s="2" customFormat="1" ht="64" customHeight="1" spans="1:15">
      <c r="A64" s="7">
        <v>62</v>
      </c>
      <c r="B64" s="7" t="s">
        <v>187</v>
      </c>
      <c r="C64" s="7" t="s">
        <v>105</v>
      </c>
      <c r="D64" s="7"/>
      <c r="E64" s="7" t="s">
        <v>188</v>
      </c>
      <c r="F64" s="13">
        <v>9.8</v>
      </c>
      <c r="G64" s="13">
        <v>0</v>
      </c>
      <c r="H64" s="7">
        <f t="shared" si="4"/>
        <v>-9.8</v>
      </c>
      <c r="I64" s="7" t="s">
        <v>19</v>
      </c>
      <c r="J64" s="10">
        <v>1</v>
      </c>
      <c r="K64" s="9">
        <f t="shared" si="9"/>
        <v>9.8</v>
      </c>
      <c r="L64" s="7" t="s">
        <v>89</v>
      </c>
      <c r="M64" s="7"/>
      <c r="N64" s="7"/>
      <c r="O64" s="2">
        <v>1</v>
      </c>
    </row>
    <row r="65" s="2" customFormat="1" ht="64" customHeight="1" spans="1:15">
      <c r="A65" s="7">
        <v>63</v>
      </c>
      <c r="B65" s="7" t="s">
        <v>189</v>
      </c>
      <c r="C65" s="7" t="s">
        <v>105</v>
      </c>
      <c r="D65" s="7"/>
      <c r="E65" s="7" t="s">
        <v>190</v>
      </c>
      <c r="F65" s="13">
        <v>9.8</v>
      </c>
      <c r="G65" s="13">
        <v>0</v>
      </c>
      <c r="H65" s="7">
        <f t="shared" si="4"/>
        <v>-9.8</v>
      </c>
      <c r="I65" s="7" t="s">
        <v>19</v>
      </c>
      <c r="J65" s="10">
        <v>1</v>
      </c>
      <c r="K65" s="9">
        <f t="shared" si="9"/>
        <v>9.8</v>
      </c>
      <c r="L65" s="7" t="s">
        <v>89</v>
      </c>
      <c r="M65" s="7"/>
      <c r="N65" s="7"/>
      <c r="O65" s="2">
        <v>1</v>
      </c>
    </row>
    <row r="66" s="2" customFormat="1" ht="64" customHeight="1" spans="1:15">
      <c r="A66" s="7">
        <v>64</v>
      </c>
      <c r="B66" s="7" t="s">
        <v>191</v>
      </c>
      <c r="C66" s="7" t="s">
        <v>105</v>
      </c>
      <c r="D66" s="7"/>
      <c r="E66" s="7" t="s">
        <v>192</v>
      </c>
      <c r="F66" s="13">
        <v>3</v>
      </c>
      <c r="G66" s="13">
        <v>0</v>
      </c>
      <c r="H66" s="7">
        <f t="shared" si="4"/>
        <v>-3</v>
      </c>
      <c r="I66" s="7" t="s">
        <v>19</v>
      </c>
      <c r="J66" s="10">
        <v>1</v>
      </c>
      <c r="K66" s="9">
        <f t="shared" si="9"/>
        <v>3</v>
      </c>
      <c r="L66" s="7" t="s">
        <v>89</v>
      </c>
      <c r="M66" s="7"/>
      <c r="N66" s="7"/>
      <c r="O66" s="2">
        <v>1</v>
      </c>
    </row>
    <row r="67" s="2" customFormat="1" ht="64" customHeight="1" spans="1:15">
      <c r="A67" s="7">
        <v>65</v>
      </c>
      <c r="B67" s="7" t="s">
        <v>193</v>
      </c>
      <c r="C67" s="7" t="s">
        <v>105</v>
      </c>
      <c r="D67" s="7"/>
      <c r="E67" s="7" t="s">
        <v>194</v>
      </c>
      <c r="F67" s="13">
        <v>15</v>
      </c>
      <c r="G67" s="13">
        <v>0</v>
      </c>
      <c r="H67" s="7">
        <f t="shared" si="4"/>
        <v>-15</v>
      </c>
      <c r="I67" s="7" t="s">
        <v>19</v>
      </c>
      <c r="J67" s="10">
        <v>1</v>
      </c>
      <c r="K67" s="9">
        <f t="shared" si="9"/>
        <v>15</v>
      </c>
      <c r="L67" s="7" t="s">
        <v>89</v>
      </c>
      <c r="M67" s="7"/>
      <c r="N67" s="7"/>
      <c r="O67" s="2">
        <v>1</v>
      </c>
    </row>
    <row r="68" s="2" customFormat="1" ht="64" customHeight="1" spans="1:15">
      <c r="A68" s="7">
        <v>66</v>
      </c>
      <c r="B68" s="7" t="s">
        <v>195</v>
      </c>
      <c r="C68" s="7" t="s">
        <v>105</v>
      </c>
      <c r="D68" s="7"/>
      <c r="E68" s="7" t="s">
        <v>196</v>
      </c>
      <c r="F68" s="13">
        <v>0.5</v>
      </c>
      <c r="G68" s="13">
        <v>0</v>
      </c>
      <c r="H68" s="7">
        <f t="shared" si="4"/>
        <v>-0.5</v>
      </c>
      <c r="I68" s="7" t="s">
        <v>19</v>
      </c>
      <c r="J68" s="10">
        <v>1</v>
      </c>
      <c r="K68" s="9">
        <f t="shared" si="9"/>
        <v>0.5</v>
      </c>
      <c r="L68" s="7" t="s">
        <v>197</v>
      </c>
      <c r="M68" s="7"/>
      <c r="N68" s="7"/>
      <c r="O68" s="2">
        <v>1</v>
      </c>
    </row>
    <row r="69" s="2" customFormat="1" ht="64" customHeight="1" spans="1:15">
      <c r="A69" s="7">
        <v>67</v>
      </c>
      <c r="B69" s="7" t="s">
        <v>198</v>
      </c>
      <c r="C69" s="7" t="s">
        <v>105</v>
      </c>
      <c r="D69" s="7"/>
      <c r="E69" s="7" t="s">
        <v>199</v>
      </c>
      <c r="F69" s="13">
        <v>1</v>
      </c>
      <c r="G69" s="7">
        <v>1</v>
      </c>
      <c r="H69" s="7">
        <v>0</v>
      </c>
      <c r="I69" s="7" t="s">
        <v>19</v>
      </c>
      <c r="J69" s="10">
        <v>1</v>
      </c>
      <c r="K69" s="10">
        <v>1</v>
      </c>
      <c r="L69" s="7" t="s">
        <v>89</v>
      </c>
      <c r="M69" s="7"/>
      <c r="N69" s="7"/>
      <c r="O69" s="2">
        <v>1</v>
      </c>
    </row>
    <row r="70" s="2" customFormat="1" ht="64" customHeight="1" spans="1:15">
      <c r="A70" s="7">
        <v>68</v>
      </c>
      <c r="B70" s="7" t="s">
        <v>200</v>
      </c>
      <c r="C70" s="7" t="s">
        <v>105</v>
      </c>
      <c r="D70" s="7"/>
      <c r="E70" s="7" t="s">
        <v>201</v>
      </c>
      <c r="F70" s="7">
        <v>9.8</v>
      </c>
      <c r="G70" s="7">
        <v>9.8</v>
      </c>
      <c r="H70" s="7">
        <v>0</v>
      </c>
      <c r="I70" s="7" t="s">
        <v>19</v>
      </c>
      <c r="J70" s="10">
        <v>1</v>
      </c>
      <c r="K70" s="10">
        <v>9.8</v>
      </c>
      <c r="L70" s="7" t="s">
        <v>89</v>
      </c>
      <c r="M70" s="7"/>
      <c r="N70" s="7"/>
      <c r="O70" s="2">
        <v>1</v>
      </c>
    </row>
    <row r="71" s="2" customFormat="1" ht="64" customHeight="1" spans="1:15">
      <c r="A71" s="7">
        <v>69</v>
      </c>
      <c r="B71" s="7" t="s">
        <v>202</v>
      </c>
      <c r="C71" s="7" t="s">
        <v>105</v>
      </c>
      <c r="D71" s="7"/>
      <c r="E71" s="7" t="s">
        <v>203</v>
      </c>
      <c r="F71" s="7">
        <v>9.8</v>
      </c>
      <c r="G71" s="7">
        <v>9.8</v>
      </c>
      <c r="H71" s="7">
        <v>0</v>
      </c>
      <c r="I71" s="7" t="s">
        <v>19</v>
      </c>
      <c r="J71" s="10">
        <v>1</v>
      </c>
      <c r="K71" s="10">
        <v>9.8</v>
      </c>
      <c r="L71" s="7" t="s">
        <v>89</v>
      </c>
      <c r="M71" s="7"/>
      <c r="N71" s="7"/>
      <c r="O71" s="2">
        <v>1</v>
      </c>
    </row>
    <row r="72" s="2" customFormat="1" ht="64" customHeight="1" spans="1:15">
      <c r="A72" s="7">
        <v>70</v>
      </c>
      <c r="B72" s="7" t="s">
        <v>204</v>
      </c>
      <c r="C72" s="7" t="s">
        <v>105</v>
      </c>
      <c r="D72" s="7"/>
      <c r="E72" s="7" t="s">
        <v>205</v>
      </c>
      <c r="F72" s="7">
        <v>1.44</v>
      </c>
      <c r="G72" s="7">
        <v>1.44</v>
      </c>
      <c r="H72" s="7">
        <v>0</v>
      </c>
      <c r="I72" s="7" t="s">
        <v>19</v>
      </c>
      <c r="J72" s="10">
        <v>1</v>
      </c>
      <c r="K72" s="10">
        <v>0.64</v>
      </c>
      <c r="L72" s="7" t="s">
        <v>20</v>
      </c>
      <c r="M72" s="7"/>
      <c r="N72" s="7"/>
      <c r="O72" s="2">
        <v>1</v>
      </c>
    </row>
    <row r="73" s="2" customFormat="1" ht="64" customHeight="1" spans="1:15">
      <c r="A73" s="7">
        <v>71</v>
      </c>
      <c r="B73" s="7" t="s">
        <v>206</v>
      </c>
      <c r="C73" s="7" t="s">
        <v>105</v>
      </c>
      <c r="D73" s="7"/>
      <c r="E73" s="7" t="s">
        <v>207</v>
      </c>
      <c r="F73" s="7">
        <v>61.2</v>
      </c>
      <c r="G73" s="7">
        <v>61.2</v>
      </c>
      <c r="H73" s="7">
        <v>0</v>
      </c>
      <c r="I73" s="7" t="s">
        <v>19</v>
      </c>
      <c r="J73" s="10">
        <v>4</v>
      </c>
      <c r="K73" s="10">
        <v>30</v>
      </c>
      <c r="L73" s="7" t="s">
        <v>20</v>
      </c>
      <c r="M73" s="7"/>
      <c r="N73" s="7"/>
      <c r="O73" s="2">
        <v>4</v>
      </c>
    </row>
    <row r="74" s="2" customFormat="1" ht="64" customHeight="1" spans="1:15">
      <c r="A74" s="7">
        <v>72</v>
      </c>
      <c r="B74" s="7" t="s">
        <v>208</v>
      </c>
      <c r="C74" s="7" t="s">
        <v>105</v>
      </c>
      <c r="D74" s="7"/>
      <c r="E74" s="7" t="s">
        <v>209</v>
      </c>
      <c r="F74" s="7">
        <v>10.8</v>
      </c>
      <c r="G74" s="7">
        <v>10.8</v>
      </c>
      <c r="H74" s="7">
        <v>0</v>
      </c>
      <c r="I74" s="7" t="s">
        <v>19</v>
      </c>
      <c r="J74" s="10">
        <v>1</v>
      </c>
      <c r="K74" s="10">
        <v>3</v>
      </c>
      <c r="L74" s="7" t="s">
        <v>20</v>
      </c>
      <c r="M74" s="7"/>
      <c r="N74" s="7"/>
      <c r="O74" s="2">
        <v>1</v>
      </c>
    </row>
    <row r="75" s="2" customFormat="1" ht="64" customHeight="1" spans="1:15">
      <c r="A75" s="7">
        <v>73</v>
      </c>
      <c r="B75" s="7" t="s">
        <v>210</v>
      </c>
      <c r="C75" s="7" t="s">
        <v>105</v>
      </c>
      <c r="D75" s="7"/>
      <c r="E75" s="7" t="s">
        <v>211</v>
      </c>
      <c r="F75" s="7">
        <v>3</v>
      </c>
      <c r="G75" s="7">
        <v>3</v>
      </c>
      <c r="H75" s="7">
        <v>0</v>
      </c>
      <c r="I75" s="7" t="s">
        <v>19</v>
      </c>
      <c r="J75" s="10">
        <v>1</v>
      </c>
      <c r="K75" s="10">
        <v>1</v>
      </c>
      <c r="L75" s="7" t="s">
        <v>89</v>
      </c>
      <c r="M75" s="7"/>
      <c r="N75" s="7"/>
      <c r="O75" s="2">
        <v>1</v>
      </c>
    </row>
    <row r="76" s="2" customFormat="1" ht="64" customHeight="1" spans="1:15">
      <c r="A76" s="7">
        <v>74</v>
      </c>
      <c r="B76" s="7" t="s">
        <v>212</v>
      </c>
      <c r="C76" s="7" t="s">
        <v>105</v>
      </c>
      <c r="D76" s="7"/>
      <c r="E76" s="7" t="s">
        <v>213</v>
      </c>
      <c r="F76" s="7">
        <v>10</v>
      </c>
      <c r="G76" s="7">
        <v>10</v>
      </c>
      <c r="H76" s="7">
        <v>0</v>
      </c>
      <c r="I76" s="7" t="s">
        <v>19</v>
      </c>
      <c r="J76" s="10">
        <v>1</v>
      </c>
      <c r="K76" s="10">
        <v>8</v>
      </c>
      <c r="L76" s="7" t="s">
        <v>89</v>
      </c>
      <c r="M76" s="7"/>
      <c r="N76" s="7"/>
      <c r="O76" s="2">
        <v>1</v>
      </c>
    </row>
    <row r="77" s="2" customFormat="1" ht="64" customHeight="1" spans="1:15">
      <c r="A77" s="7">
        <v>75</v>
      </c>
      <c r="B77" s="7" t="s">
        <v>214</v>
      </c>
      <c r="C77" s="7" t="s">
        <v>105</v>
      </c>
      <c r="D77" s="7"/>
      <c r="E77" s="7" t="s">
        <v>215</v>
      </c>
      <c r="F77" s="7">
        <v>10</v>
      </c>
      <c r="G77" s="7">
        <v>10</v>
      </c>
      <c r="H77" s="7">
        <v>0</v>
      </c>
      <c r="I77" s="7" t="s">
        <v>19</v>
      </c>
      <c r="J77" s="10">
        <v>1</v>
      </c>
      <c r="K77" s="10">
        <v>5</v>
      </c>
      <c r="L77" s="7" t="s">
        <v>89</v>
      </c>
      <c r="M77" s="7"/>
      <c r="N77" s="7"/>
      <c r="O77" s="2">
        <v>1</v>
      </c>
    </row>
    <row r="78" s="2" customFormat="1" ht="64" customHeight="1" spans="1:15">
      <c r="A78" s="7">
        <v>76</v>
      </c>
      <c r="B78" s="7" t="s">
        <v>216</v>
      </c>
      <c r="C78" s="7" t="s">
        <v>105</v>
      </c>
      <c r="D78" s="7"/>
      <c r="E78" s="7" t="s">
        <v>217</v>
      </c>
      <c r="F78" s="7">
        <v>2</v>
      </c>
      <c r="G78" s="7">
        <v>2</v>
      </c>
      <c r="H78" s="7">
        <v>0</v>
      </c>
      <c r="I78" s="7" t="s">
        <v>19</v>
      </c>
      <c r="J78" s="10">
        <v>1</v>
      </c>
      <c r="K78" s="10">
        <v>1.8</v>
      </c>
      <c r="L78" s="7" t="s">
        <v>89</v>
      </c>
      <c r="M78" s="7"/>
      <c r="N78" s="7"/>
      <c r="O78" s="2">
        <v>1</v>
      </c>
    </row>
    <row r="79" s="2" customFormat="1" ht="64" customHeight="1" spans="1:15">
      <c r="A79" s="7">
        <v>77</v>
      </c>
      <c r="B79" s="7" t="s">
        <v>218</v>
      </c>
      <c r="C79" s="7" t="s">
        <v>105</v>
      </c>
      <c r="D79" s="7"/>
      <c r="E79" s="7" t="s">
        <v>219</v>
      </c>
      <c r="F79" s="7">
        <v>2</v>
      </c>
      <c r="G79" s="7">
        <v>2</v>
      </c>
      <c r="H79" s="7">
        <v>0</v>
      </c>
      <c r="I79" s="7" t="s">
        <v>19</v>
      </c>
      <c r="J79" s="10">
        <v>1</v>
      </c>
      <c r="K79" s="10">
        <v>1</v>
      </c>
      <c r="L79" s="7" t="s">
        <v>220</v>
      </c>
      <c r="M79" s="7"/>
      <c r="N79" s="7"/>
      <c r="O79" s="2">
        <v>1</v>
      </c>
    </row>
    <row r="80" s="2" customFormat="1" ht="64" customHeight="1" spans="1:15">
      <c r="A80" s="7">
        <v>78</v>
      </c>
      <c r="B80" s="7" t="s">
        <v>221</v>
      </c>
      <c r="C80" s="7" t="s">
        <v>105</v>
      </c>
      <c r="D80" s="7"/>
      <c r="E80" s="7" t="s">
        <v>222</v>
      </c>
      <c r="F80" s="7">
        <v>2</v>
      </c>
      <c r="G80" s="7">
        <v>2</v>
      </c>
      <c r="H80" s="7">
        <v>0</v>
      </c>
      <c r="I80" s="7" t="s">
        <v>19</v>
      </c>
      <c r="J80" s="10">
        <v>1</v>
      </c>
      <c r="K80" s="10">
        <v>1</v>
      </c>
      <c r="L80" s="7" t="s">
        <v>220</v>
      </c>
      <c r="M80" s="7"/>
      <c r="N80" s="7"/>
      <c r="O80" s="2">
        <v>1</v>
      </c>
    </row>
    <row r="81" s="2" customFormat="1" ht="64" customHeight="1" spans="1:15 16382:16383">
      <c r="A81" s="7">
        <v>79</v>
      </c>
      <c r="B81" s="7" t="s">
        <v>223</v>
      </c>
      <c r="C81" s="7" t="s">
        <v>105</v>
      </c>
      <c r="D81" s="7"/>
      <c r="E81" s="7" t="s">
        <v>224</v>
      </c>
      <c r="F81" s="13">
        <v>10</v>
      </c>
      <c r="G81" s="7">
        <v>10</v>
      </c>
      <c r="H81" s="7">
        <v>0</v>
      </c>
      <c r="I81" s="7" t="s">
        <v>19</v>
      </c>
      <c r="J81" s="10">
        <v>1</v>
      </c>
      <c r="K81" s="10">
        <v>10</v>
      </c>
      <c r="L81" s="7" t="s">
        <v>89</v>
      </c>
      <c r="M81" s="7"/>
      <c r="N81" s="7"/>
      <c r="O81" s="2">
        <v>1</v>
      </c>
    </row>
    <row r="82" s="2" customFormat="1" ht="64" customHeight="1" spans="1:15 16382:16383">
      <c r="A82" s="7">
        <v>80</v>
      </c>
      <c r="B82" s="7" t="s">
        <v>225</v>
      </c>
      <c r="C82" s="7" t="s">
        <v>105</v>
      </c>
      <c r="D82" s="7"/>
      <c r="E82" s="7" t="s">
        <v>226</v>
      </c>
      <c r="F82" s="13">
        <v>15</v>
      </c>
      <c r="G82" s="7">
        <v>15</v>
      </c>
      <c r="H82" s="7">
        <v>0</v>
      </c>
      <c r="I82" s="7" t="s">
        <v>19</v>
      </c>
      <c r="J82" s="10">
        <v>1</v>
      </c>
      <c r="K82" s="10">
        <v>15</v>
      </c>
      <c r="L82" s="7" t="s">
        <v>89</v>
      </c>
      <c r="M82" s="7"/>
      <c r="N82" s="7"/>
      <c r="O82" s="2">
        <v>1</v>
      </c>
    </row>
    <row r="83" s="2" customFormat="1" ht="64" customHeight="1" spans="1:15 16382:16383">
      <c r="A83" s="7">
        <v>81</v>
      </c>
      <c r="B83" s="7" t="s">
        <v>227</v>
      </c>
      <c r="C83" s="7" t="s">
        <v>228</v>
      </c>
      <c r="D83" s="7" t="s">
        <v>229</v>
      </c>
      <c r="E83" s="7" t="s">
        <v>230</v>
      </c>
      <c r="F83" s="13">
        <v>0.08</v>
      </c>
      <c r="G83" s="7">
        <v>0</v>
      </c>
      <c r="H83" s="7">
        <f t="shared" ref="H83:H87" si="10">G83-F83</f>
        <v>-0.08</v>
      </c>
      <c r="I83" s="7" t="s">
        <v>19</v>
      </c>
      <c r="J83" s="10">
        <v>1</v>
      </c>
      <c r="K83" s="9">
        <f t="shared" ref="K83:K87" si="11">H83*-1</f>
        <v>0.08</v>
      </c>
      <c r="L83" s="7" t="s">
        <v>20</v>
      </c>
      <c r="M83" s="7" t="s">
        <v>231</v>
      </c>
      <c r="N83" s="7"/>
      <c r="O83" s="2">
        <v>1</v>
      </c>
    </row>
    <row r="84" s="2" customFormat="1" ht="64" customHeight="1" spans="1:15 16382:16383">
      <c r="A84" s="7">
        <v>82</v>
      </c>
      <c r="B84" s="7" t="s">
        <v>232</v>
      </c>
      <c r="C84" s="7" t="s">
        <v>228</v>
      </c>
      <c r="D84" s="7" t="s">
        <v>133</v>
      </c>
      <c r="E84" s="7" t="s">
        <v>233</v>
      </c>
      <c r="F84" s="13">
        <v>0.05</v>
      </c>
      <c r="G84" s="7">
        <v>0</v>
      </c>
      <c r="H84" s="7">
        <f t="shared" si="10"/>
        <v>-0.05</v>
      </c>
      <c r="I84" s="7" t="s">
        <v>19</v>
      </c>
      <c r="J84" s="10">
        <v>6</v>
      </c>
      <c r="K84" s="9">
        <f t="shared" si="11"/>
        <v>0.05</v>
      </c>
      <c r="L84" s="7" t="s">
        <v>234</v>
      </c>
      <c r="M84" s="7" t="s">
        <v>235</v>
      </c>
      <c r="N84" s="7"/>
      <c r="O84" s="2">
        <v>6</v>
      </c>
    </row>
    <row r="85" s="2" customFormat="1" ht="64" customHeight="1" spans="1:15 16382:16383">
      <c r="A85" s="7">
        <v>83</v>
      </c>
      <c r="B85" s="7" t="s">
        <v>236</v>
      </c>
      <c r="C85" s="7" t="s">
        <v>228</v>
      </c>
      <c r="D85" s="7" t="s">
        <v>237</v>
      </c>
      <c r="E85" s="7" t="s">
        <v>238</v>
      </c>
      <c r="F85" s="13">
        <v>2.4</v>
      </c>
      <c r="G85" s="7">
        <v>0</v>
      </c>
      <c r="H85" s="7">
        <f t="shared" si="10"/>
        <v>-2.4</v>
      </c>
      <c r="I85" s="7" t="s">
        <v>19</v>
      </c>
      <c r="J85" s="10">
        <v>1</v>
      </c>
      <c r="K85" s="9">
        <f t="shared" si="11"/>
        <v>2.4</v>
      </c>
      <c r="L85" s="7" t="s">
        <v>47</v>
      </c>
      <c r="M85" s="7" t="s">
        <v>239</v>
      </c>
      <c r="N85" s="7"/>
      <c r="O85" s="2">
        <v>1</v>
      </c>
    </row>
    <row r="86" s="2" customFormat="1" ht="64" customHeight="1" spans="1:15 16382:16383">
      <c r="A86" s="7">
        <v>84</v>
      </c>
      <c r="B86" s="7" t="s">
        <v>240</v>
      </c>
      <c r="C86" s="7" t="s">
        <v>228</v>
      </c>
      <c r="D86" s="7" t="s">
        <v>241</v>
      </c>
      <c r="E86" s="7" t="s">
        <v>242</v>
      </c>
      <c r="F86" s="7">
        <v>1.44</v>
      </c>
      <c r="G86" s="7">
        <v>0</v>
      </c>
      <c r="H86" s="7">
        <f t="shared" si="10"/>
        <v>-1.44</v>
      </c>
      <c r="I86" s="7" t="s">
        <v>19</v>
      </c>
      <c r="J86" s="10">
        <v>3</v>
      </c>
      <c r="K86" s="9">
        <f t="shared" si="11"/>
        <v>1.44</v>
      </c>
      <c r="L86" s="7" t="s">
        <v>20</v>
      </c>
      <c r="M86" s="7" t="s">
        <v>243</v>
      </c>
      <c r="N86" s="7"/>
      <c r="O86" s="2">
        <v>3</v>
      </c>
    </row>
    <row r="87" s="2" customFormat="1" ht="64" customHeight="1" spans="1:15 16382:16383">
      <c r="A87" s="7">
        <v>85</v>
      </c>
      <c r="B87" s="7" t="s">
        <v>244</v>
      </c>
      <c r="C87" s="7" t="s">
        <v>228</v>
      </c>
      <c r="D87" s="7" t="s">
        <v>245</v>
      </c>
      <c r="E87" s="7" t="s">
        <v>246</v>
      </c>
      <c r="F87" s="7">
        <v>0.7</v>
      </c>
      <c r="G87" s="7">
        <v>0</v>
      </c>
      <c r="H87" s="7">
        <f t="shared" si="10"/>
        <v>-0.7</v>
      </c>
      <c r="I87" s="7" t="s">
        <v>19</v>
      </c>
      <c r="J87" s="10">
        <v>8</v>
      </c>
      <c r="K87" s="9">
        <f t="shared" si="11"/>
        <v>0.7</v>
      </c>
      <c r="L87" s="7" t="s">
        <v>20</v>
      </c>
      <c r="M87" s="7" t="s">
        <v>247</v>
      </c>
      <c r="N87" s="7"/>
      <c r="O87" s="2">
        <v>8</v>
      </c>
    </row>
    <row r="88" s="3" customFormat="1" ht="64" customHeight="1" spans="1:15 16382:16383">
      <c r="A88" s="7">
        <v>86</v>
      </c>
      <c r="B88" s="7" t="s">
        <v>248</v>
      </c>
      <c r="C88" s="7" t="s">
        <v>228</v>
      </c>
      <c r="D88" s="7"/>
      <c r="E88" s="7" t="s">
        <v>249</v>
      </c>
      <c r="F88" s="7">
        <v>16.816</v>
      </c>
      <c r="G88" s="7">
        <v>16.816</v>
      </c>
      <c r="H88" s="7">
        <v>0</v>
      </c>
      <c r="I88" s="7" t="s">
        <v>19</v>
      </c>
      <c r="J88" s="9">
        <v>3</v>
      </c>
      <c r="K88" s="14">
        <v>0.83</v>
      </c>
      <c r="L88" s="7" t="s">
        <v>20</v>
      </c>
      <c r="M88" s="7"/>
      <c r="N88" s="7"/>
      <c r="O88" s="3">
        <v>9</v>
      </c>
      <c r="XFB88"/>
      <c r="XFC88"/>
    </row>
    <row r="89" s="3" customFormat="1" ht="64" customHeight="1" spans="1:15 16382:16383">
      <c r="A89" s="7">
        <v>87</v>
      </c>
      <c r="B89" s="7" t="s">
        <v>250</v>
      </c>
      <c r="C89" s="7" t="s">
        <v>228</v>
      </c>
      <c r="D89" s="7"/>
      <c r="E89" s="7" t="s">
        <v>251</v>
      </c>
      <c r="F89" s="7">
        <v>13.94</v>
      </c>
      <c r="G89" s="7">
        <v>13.94</v>
      </c>
      <c r="H89" s="7">
        <v>0</v>
      </c>
      <c r="I89" s="7" t="s">
        <v>19</v>
      </c>
      <c r="J89" s="9">
        <v>1</v>
      </c>
      <c r="K89" s="14">
        <v>0.15</v>
      </c>
      <c r="L89" s="7" t="s">
        <v>20</v>
      </c>
      <c r="M89" s="7"/>
      <c r="N89" s="7"/>
      <c r="XFB89"/>
      <c r="XFC89"/>
    </row>
    <row r="90" s="3" customFormat="1" ht="64" customHeight="1" spans="1:15 16382:16383">
      <c r="A90" s="7">
        <v>88</v>
      </c>
      <c r="B90" s="7" t="s">
        <v>252</v>
      </c>
      <c r="C90" s="7" t="s">
        <v>228</v>
      </c>
      <c r="D90" s="7"/>
      <c r="E90" s="7" t="s">
        <v>253</v>
      </c>
      <c r="F90" s="7">
        <v>21.59</v>
      </c>
      <c r="G90" s="7">
        <v>21.59</v>
      </c>
      <c r="H90" s="7">
        <v>0</v>
      </c>
      <c r="I90" s="7" t="s">
        <v>19</v>
      </c>
      <c r="J90" s="9">
        <v>1</v>
      </c>
      <c r="K90" s="14">
        <v>0.4</v>
      </c>
      <c r="L90" s="7" t="s">
        <v>20</v>
      </c>
      <c r="M90" s="7"/>
      <c r="N90" s="7"/>
      <c r="XFB90"/>
      <c r="XFC90"/>
    </row>
    <row r="91" s="3" customFormat="1" ht="64" customHeight="1" spans="1:15 16382:16383">
      <c r="A91" s="7">
        <v>89</v>
      </c>
      <c r="B91" s="7" t="s">
        <v>254</v>
      </c>
      <c r="C91" s="7" t="s">
        <v>228</v>
      </c>
      <c r="D91" s="7"/>
      <c r="E91" s="7" t="s">
        <v>255</v>
      </c>
      <c r="F91" s="7">
        <v>17.12</v>
      </c>
      <c r="G91" s="7">
        <v>17.12</v>
      </c>
      <c r="H91" s="7">
        <v>0</v>
      </c>
      <c r="I91" s="7" t="s">
        <v>19</v>
      </c>
      <c r="J91" s="9">
        <v>1</v>
      </c>
      <c r="K91" s="14">
        <v>0.45</v>
      </c>
      <c r="L91" s="7" t="s">
        <v>20</v>
      </c>
      <c r="M91" s="7"/>
      <c r="N91" s="7"/>
      <c r="XFB91"/>
      <c r="XFC91"/>
    </row>
    <row r="92" s="3" customFormat="1" ht="64" customHeight="1" spans="1:15 16382:16383">
      <c r="A92" s="7">
        <v>90</v>
      </c>
      <c r="B92" s="7" t="s">
        <v>256</v>
      </c>
      <c r="C92" s="7" t="s">
        <v>228</v>
      </c>
      <c r="D92" s="7"/>
      <c r="E92" s="7" t="s">
        <v>257</v>
      </c>
      <c r="F92" s="7">
        <v>14.1</v>
      </c>
      <c r="G92" s="7">
        <v>14.1</v>
      </c>
      <c r="H92" s="7">
        <v>0</v>
      </c>
      <c r="I92" s="7" t="s">
        <v>19</v>
      </c>
      <c r="J92" s="9">
        <v>2</v>
      </c>
      <c r="K92" s="14">
        <v>0.1</v>
      </c>
      <c r="L92" s="7" t="s">
        <v>20</v>
      </c>
      <c r="M92" s="7"/>
      <c r="N92" s="7"/>
      <c r="XFB92"/>
      <c r="XFC92"/>
    </row>
    <row r="93" s="3" customFormat="1" ht="64" customHeight="1" spans="1:15 16382:16383">
      <c r="A93" s="7">
        <v>91</v>
      </c>
      <c r="B93" s="7" t="s">
        <v>258</v>
      </c>
      <c r="C93" s="7" t="s">
        <v>228</v>
      </c>
      <c r="D93" s="7"/>
      <c r="E93" s="7" t="s">
        <v>259</v>
      </c>
      <c r="F93" s="7">
        <v>6.65</v>
      </c>
      <c r="G93" s="7">
        <v>6.65</v>
      </c>
      <c r="H93" s="7">
        <v>0</v>
      </c>
      <c r="I93" s="7" t="s">
        <v>19</v>
      </c>
      <c r="J93" s="9">
        <v>1</v>
      </c>
      <c r="K93" s="14">
        <v>0.05</v>
      </c>
      <c r="L93" s="7" t="s">
        <v>20</v>
      </c>
      <c r="M93" s="7"/>
      <c r="N93" s="7"/>
      <c r="XFB93"/>
      <c r="XFC93"/>
    </row>
    <row r="94" s="3" customFormat="1" ht="64" customHeight="1" spans="1:15 16382:16383">
      <c r="A94" s="7">
        <v>92</v>
      </c>
      <c r="B94" s="7" t="s">
        <v>260</v>
      </c>
      <c r="C94" s="7" t="s">
        <v>228</v>
      </c>
      <c r="D94" s="7"/>
      <c r="E94" s="7" t="s">
        <v>261</v>
      </c>
      <c r="F94" s="7">
        <v>3</v>
      </c>
      <c r="G94" s="7">
        <v>3</v>
      </c>
      <c r="H94" s="7">
        <v>0</v>
      </c>
      <c r="I94" s="7" t="s">
        <v>19</v>
      </c>
      <c r="J94" s="14">
        <v>1</v>
      </c>
      <c r="K94" s="14">
        <v>1.2</v>
      </c>
      <c r="L94" s="7" t="s">
        <v>47</v>
      </c>
      <c r="M94" s="7"/>
      <c r="N94" s="7"/>
      <c r="O94" s="3">
        <v>1</v>
      </c>
      <c r="XFB94"/>
      <c r="XFC94"/>
    </row>
    <row r="95" s="3" customFormat="1" ht="64" customHeight="1" spans="1:15 16382:16383">
      <c r="A95" s="7">
        <v>93</v>
      </c>
      <c r="B95" s="7" t="s">
        <v>262</v>
      </c>
      <c r="C95" s="7" t="s">
        <v>263</v>
      </c>
      <c r="D95" s="7"/>
      <c r="E95" s="7" t="s">
        <v>264</v>
      </c>
      <c r="F95" s="7">
        <v>28.56</v>
      </c>
      <c r="G95" s="7">
        <v>28.56</v>
      </c>
      <c r="H95" s="7">
        <v>0</v>
      </c>
      <c r="I95" s="7" t="s">
        <v>19</v>
      </c>
      <c r="J95" s="14">
        <v>4</v>
      </c>
      <c r="K95" s="14">
        <v>1.08</v>
      </c>
      <c r="L95" s="7" t="s">
        <v>20</v>
      </c>
      <c r="M95" s="7"/>
      <c r="N95" s="7"/>
      <c r="O95" s="15">
        <v>4</v>
      </c>
      <c r="XFB95"/>
      <c r="XFC95"/>
    </row>
    <row r="96" s="3" customFormat="1" ht="64" customHeight="1" spans="1:15 16382:16383">
      <c r="A96" s="7">
        <v>94</v>
      </c>
      <c r="B96" s="7" t="s">
        <v>265</v>
      </c>
      <c r="C96" s="7" t="s">
        <v>263</v>
      </c>
      <c r="D96" s="7"/>
      <c r="E96" s="7" t="s">
        <v>266</v>
      </c>
      <c r="F96" s="7">
        <v>5</v>
      </c>
      <c r="G96" s="7">
        <v>5</v>
      </c>
      <c r="H96" s="7">
        <v>0</v>
      </c>
      <c r="I96" s="7" t="s">
        <v>19</v>
      </c>
      <c r="J96" s="14">
        <v>2</v>
      </c>
      <c r="K96" s="14">
        <v>0.08</v>
      </c>
      <c r="L96" s="7" t="s">
        <v>20</v>
      </c>
      <c r="M96" s="7"/>
      <c r="N96" s="7"/>
      <c r="O96" s="15">
        <v>2</v>
      </c>
      <c r="XFB96"/>
      <c r="XFC96"/>
    </row>
    <row r="97" s="3" customFormat="1" ht="64" customHeight="1" spans="1:15 16382:16383">
      <c r="A97" s="7">
        <v>95</v>
      </c>
      <c r="B97" s="7" t="s">
        <v>267</v>
      </c>
      <c r="C97" s="7" t="s">
        <v>263</v>
      </c>
      <c r="D97" s="7"/>
      <c r="E97" s="7" t="s">
        <v>268</v>
      </c>
      <c r="F97" s="7">
        <v>15.93</v>
      </c>
      <c r="G97" s="7">
        <v>15.93</v>
      </c>
      <c r="H97" s="7">
        <v>0</v>
      </c>
      <c r="I97" s="7" t="s">
        <v>19</v>
      </c>
      <c r="J97" s="14">
        <v>9</v>
      </c>
      <c r="K97" s="14">
        <v>2.88</v>
      </c>
      <c r="L97" s="7" t="s">
        <v>20</v>
      </c>
      <c r="M97" s="7"/>
      <c r="N97" s="7"/>
      <c r="O97" s="15">
        <v>9</v>
      </c>
      <c r="XFB97"/>
      <c r="XFC97"/>
    </row>
    <row r="98" s="3" customFormat="1" ht="64" customHeight="1" spans="1:15 16382:16383">
      <c r="A98" s="7">
        <v>96</v>
      </c>
      <c r="B98" s="7" t="s">
        <v>269</v>
      </c>
      <c r="C98" s="7" t="s">
        <v>263</v>
      </c>
      <c r="D98" s="7"/>
      <c r="E98" s="7" t="s">
        <v>270</v>
      </c>
      <c r="F98" s="7">
        <v>5</v>
      </c>
      <c r="G98" s="7">
        <v>5</v>
      </c>
      <c r="H98" s="7">
        <v>0</v>
      </c>
      <c r="I98" s="7" t="s">
        <v>19</v>
      </c>
      <c r="J98" s="14">
        <v>3</v>
      </c>
      <c r="K98" s="14">
        <v>0.44</v>
      </c>
      <c r="L98" s="7" t="s">
        <v>20</v>
      </c>
      <c r="M98" s="7"/>
      <c r="N98" s="7"/>
      <c r="O98" s="15">
        <v>3</v>
      </c>
      <c r="XFB98"/>
      <c r="XFC98"/>
    </row>
    <row r="99" s="3" customFormat="1" ht="64" customHeight="1" spans="1:15 16382:16383">
      <c r="A99" s="7">
        <v>97</v>
      </c>
      <c r="B99" s="7" t="s">
        <v>271</v>
      </c>
      <c r="C99" s="7" t="s">
        <v>263</v>
      </c>
      <c r="D99" s="7"/>
      <c r="E99" s="7" t="s">
        <v>272</v>
      </c>
      <c r="F99" s="7">
        <v>13.98</v>
      </c>
      <c r="G99" s="7">
        <v>13.98</v>
      </c>
      <c r="H99" s="7">
        <v>0</v>
      </c>
      <c r="I99" s="7" t="s">
        <v>19</v>
      </c>
      <c r="J99" s="14">
        <v>5</v>
      </c>
      <c r="K99" s="14">
        <v>1.9</v>
      </c>
      <c r="L99" s="7" t="s">
        <v>20</v>
      </c>
      <c r="M99" s="7"/>
      <c r="N99" s="7"/>
      <c r="O99" s="15">
        <v>5</v>
      </c>
      <c r="XFB99"/>
      <c r="XFC99"/>
    </row>
    <row r="100" s="3" customFormat="1" ht="64" customHeight="1" spans="1:15 16382:16383">
      <c r="A100" s="7">
        <v>98</v>
      </c>
      <c r="B100" s="7" t="s">
        <v>273</v>
      </c>
      <c r="C100" s="7" t="s">
        <v>263</v>
      </c>
      <c r="D100" s="7"/>
      <c r="E100" s="7" t="s">
        <v>274</v>
      </c>
      <c r="F100" s="7">
        <v>0.1</v>
      </c>
      <c r="G100" s="7">
        <v>0.1</v>
      </c>
      <c r="H100" s="7">
        <v>0</v>
      </c>
      <c r="I100" s="7" t="s">
        <v>19</v>
      </c>
      <c r="J100" s="14">
        <v>1</v>
      </c>
      <c r="K100" s="14">
        <v>0.1</v>
      </c>
      <c r="L100" s="7" t="s">
        <v>89</v>
      </c>
      <c r="M100" s="7"/>
      <c r="N100" s="7"/>
      <c r="O100" s="15">
        <v>1</v>
      </c>
      <c r="XFB100"/>
      <c r="XFC100"/>
    </row>
    <row r="101" s="3" customFormat="1" ht="64" customHeight="1" spans="1:15 16382:16383">
      <c r="A101" s="7">
        <v>99</v>
      </c>
      <c r="B101" s="7" t="s">
        <v>275</v>
      </c>
      <c r="C101" s="7" t="s">
        <v>263</v>
      </c>
      <c r="D101" s="7"/>
      <c r="E101" s="7" t="s">
        <v>276</v>
      </c>
      <c r="F101" s="7">
        <v>0.1</v>
      </c>
      <c r="G101" s="7">
        <v>0.1</v>
      </c>
      <c r="H101" s="7">
        <v>0</v>
      </c>
      <c r="I101" s="7" t="s">
        <v>19</v>
      </c>
      <c r="J101" s="14">
        <v>1</v>
      </c>
      <c r="K101" s="14">
        <v>0.1</v>
      </c>
      <c r="L101" s="7" t="s">
        <v>89</v>
      </c>
      <c r="M101" s="7"/>
      <c r="N101" s="7"/>
      <c r="O101" s="15">
        <v>1</v>
      </c>
      <c r="XFB101"/>
      <c r="XFC101"/>
    </row>
    <row r="102" s="3" customFormat="1" ht="64" customHeight="1" spans="1:15 16382:16383">
      <c r="A102" s="7">
        <v>100</v>
      </c>
      <c r="B102" s="7" t="s">
        <v>277</v>
      </c>
      <c r="C102" s="7" t="s">
        <v>263</v>
      </c>
      <c r="D102" s="7"/>
      <c r="E102" s="7" t="s">
        <v>278</v>
      </c>
      <c r="F102" s="7">
        <v>10</v>
      </c>
      <c r="G102" s="7">
        <v>10</v>
      </c>
      <c r="H102" s="7">
        <v>0</v>
      </c>
      <c r="I102" s="7" t="s">
        <v>19</v>
      </c>
      <c r="J102" s="14">
        <v>1</v>
      </c>
      <c r="K102" s="14">
        <v>0.42</v>
      </c>
      <c r="L102" s="7" t="s">
        <v>89</v>
      </c>
      <c r="M102" s="7"/>
      <c r="N102" s="7"/>
      <c r="O102" s="15">
        <v>1</v>
      </c>
      <c r="XFB102"/>
      <c r="XFC102"/>
    </row>
    <row r="103" s="3" customFormat="1" ht="64" customHeight="1" spans="1:15 16382:16383">
      <c r="A103" s="7">
        <v>101</v>
      </c>
      <c r="B103" s="7" t="s">
        <v>279</v>
      </c>
      <c r="C103" s="7" t="s">
        <v>263</v>
      </c>
      <c r="D103" s="7"/>
      <c r="E103" s="7" t="s">
        <v>280</v>
      </c>
      <c r="F103" s="7">
        <v>10</v>
      </c>
      <c r="G103" s="7">
        <v>10</v>
      </c>
      <c r="H103" s="7">
        <v>0</v>
      </c>
      <c r="I103" s="7" t="s">
        <v>19</v>
      </c>
      <c r="J103" s="14">
        <v>5</v>
      </c>
      <c r="K103" s="14">
        <v>0.94</v>
      </c>
      <c r="L103" s="7" t="s">
        <v>89</v>
      </c>
      <c r="M103" s="7"/>
      <c r="N103" s="7"/>
      <c r="O103" s="15">
        <v>5</v>
      </c>
      <c r="XFB103"/>
      <c r="XFC103"/>
    </row>
    <row r="104" s="3" customFormat="1" ht="64" customHeight="1" spans="1:15 16382:16383">
      <c r="A104" s="7">
        <v>102</v>
      </c>
      <c r="B104" s="7" t="s">
        <v>281</v>
      </c>
      <c r="C104" s="7" t="s">
        <v>263</v>
      </c>
      <c r="D104" s="7"/>
      <c r="E104" s="7" t="s">
        <v>282</v>
      </c>
      <c r="F104" s="7">
        <v>98.9</v>
      </c>
      <c r="G104" s="7">
        <v>98.9</v>
      </c>
      <c r="H104" s="7">
        <v>0</v>
      </c>
      <c r="I104" s="7" t="s">
        <v>19</v>
      </c>
      <c r="J104" s="14">
        <v>2</v>
      </c>
      <c r="K104" s="14">
        <v>4.73</v>
      </c>
      <c r="L104" s="7" t="s">
        <v>283</v>
      </c>
      <c r="M104" s="7"/>
      <c r="N104" s="7"/>
      <c r="O104" s="15">
        <v>2</v>
      </c>
      <c r="XFB104"/>
      <c r="XFC104"/>
    </row>
    <row r="105" s="3" customFormat="1" ht="64" customHeight="1" spans="1:15 16382:16383">
      <c r="A105" s="7">
        <v>103</v>
      </c>
      <c r="B105" s="7" t="s">
        <v>284</v>
      </c>
      <c r="C105" s="7" t="s">
        <v>263</v>
      </c>
      <c r="D105" s="7"/>
      <c r="E105" s="7" t="s">
        <v>285</v>
      </c>
      <c r="F105" s="7">
        <v>49.8</v>
      </c>
      <c r="G105" s="7">
        <v>49.8</v>
      </c>
      <c r="H105" s="7">
        <v>0</v>
      </c>
      <c r="I105" s="7" t="s">
        <v>19</v>
      </c>
      <c r="J105" s="14">
        <v>1</v>
      </c>
      <c r="K105" s="14">
        <v>5</v>
      </c>
      <c r="L105" s="7" t="s">
        <v>89</v>
      </c>
      <c r="M105" s="7"/>
      <c r="N105" s="7"/>
      <c r="O105" s="15">
        <v>1</v>
      </c>
      <c r="XFB105"/>
      <c r="XFC105"/>
    </row>
    <row r="106" s="3" customFormat="1" ht="64" customHeight="1" spans="1:15 16382:16383">
      <c r="A106" s="7">
        <v>104</v>
      </c>
      <c r="B106" s="7" t="s">
        <v>286</v>
      </c>
      <c r="C106" s="7" t="s">
        <v>263</v>
      </c>
      <c r="D106" s="7"/>
      <c r="E106" s="7" t="s">
        <v>287</v>
      </c>
      <c r="F106" s="7">
        <v>50</v>
      </c>
      <c r="G106" s="7">
        <v>50</v>
      </c>
      <c r="H106" s="7">
        <v>0</v>
      </c>
      <c r="I106" s="7" t="s">
        <v>19</v>
      </c>
      <c r="J106" s="14">
        <v>1</v>
      </c>
      <c r="K106" s="14">
        <v>4.5</v>
      </c>
      <c r="L106" s="7" t="s">
        <v>89</v>
      </c>
      <c r="M106" s="7"/>
      <c r="N106" s="7"/>
      <c r="O106" s="15">
        <v>1</v>
      </c>
      <c r="XFB106"/>
      <c r="XFC106"/>
    </row>
    <row r="107" s="3" customFormat="1" ht="64" customHeight="1" spans="1:15 16382:16383">
      <c r="A107" s="7">
        <v>105</v>
      </c>
      <c r="B107" s="7" t="s">
        <v>288</v>
      </c>
      <c r="C107" s="7" t="s">
        <v>263</v>
      </c>
      <c r="D107" s="7"/>
      <c r="E107" s="7" t="s">
        <v>289</v>
      </c>
      <c r="F107" s="7">
        <v>10</v>
      </c>
      <c r="G107" s="7">
        <v>10</v>
      </c>
      <c r="H107" s="7">
        <v>0</v>
      </c>
      <c r="I107" s="7" t="s">
        <v>19</v>
      </c>
      <c r="J107" s="14">
        <v>1</v>
      </c>
      <c r="K107" s="14">
        <v>0.42</v>
      </c>
      <c r="L107" s="7" t="s">
        <v>89</v>
      </c>
      <c r="M107" s="7"/>
      <c r="N107" s="7"/>
      <c r="O107" s="15">
        <v>1</v>
      </c>
      <c r="XFB107"/>
      <c r="XFC107"/>
    </row>
    <row r="108" s="3" customFormat="1" ht="64" customHeight="1" spans="1:15 16382:16383">
      <c r="A108" s="7">
        <v>106</v>
      </c>
      <c r="B108" s="7" t="s">
        <v>290</v>
      </c>
      <c r="C108" s="7" t="s">
        <v>263</v>
      </c>
      <c r="D108" s="7"/>
      <c r="E108" s="7" t="s">
        <v>291</v>
      </c>
      <c r="F108" s="7">
        <v>10</v>
      </c>
      <c r="G108" s="7">
        <v>10</v>
      </c>
      <c r="H108" s="7">
        <v>0</v>
      </c>
      <c r="I108" s="7" t="s">
        <v>19</v>
      </c>
      <c r="J108" s="14">
        <v>1</v>
      </c>
      <c r="K108" s="14">
        <v>0.16</v>
      </c>
      <c r="L108" s="7" t="s">
        <v>89</v>
      </c>
      <c r="M108" s="7"/>
      <c r="N108" s="7"/>
      <c r="O108" s="15">
        <v>1</v>
      </c>
      <c r="XFB108"/>
      <c r="XFC108"/>
    </row>
    <row r="109" s="3" customFormat="1" ht="64" customHeight="1" spans="1:15 16382:16383">
      <c r="A109" s="7">
        <v>107</v>
      </c>
      <c r="B109" s="7" t="s">
        <v>292</v>
      </c>
      <c r="C109" s="7" t="s">
        <v>263</v>
      </c>
      <c r="D109" s="7"/>
      <c r="E109" s="7" t="s">
        <v>293</v>
      </c>
      <c r="F109" s="7">
        <v>10</v>
      </c>
      <c r="G109" s="7">
        <v>10</v>
      </c>
      <c r="H109" s="7">
        <v>0</v>
      </c>
      <c r="I109" s="7" t="s">
        <v>19</v>
      </c>
      <c r="J109" s="14">
        <v>1</v>
      </c>
      <c r="K109" s="14">
        <v>0.41</v>
      </c>
      <c r="L109" s="7" t="s">
        <v>89</v>
      </c>
      <c r="M109" s="7"/>
      <c r="N109" s="7"/>
      <c r="O109" s="15">
        <v>1</v>
      </c>
      <c r="XFB109"/>
      <c r="XFC109"/>
    </row>
    <row r="110" s="3" customFormat="1" ht="64" customHeight="1" spans="1:15 16382:16383">
      <c r="A110" s="7">
        <v>108</v>
      </c>
      <c r="B110" s="7" t="s">
        <v>294</v>
      </c>
      <c r="C110" s="7" t="s">
        <v>263</v>
      </c>
      <c r="D110" s="7"/>
      <c r="E110" s="7" t="s">
        <v>295</v>
      </c>
      <c r="F110" s="7">
        <v>10</v>
      </c>
      <c r="G110" s="7">
        <v>10</v>
      </c>
      <c r="H110" s="7">
        <v>0</v>
      </c>
      <c r="I110" s="7" t="s">
        <v>19</v>
      </c>
      <c r="J110" s="14">
        <v>1</v>
      </c>
      <c r="K110" s="14">
        <v>0.41</v>
      </c>
      <c r="L110" s="7" t="s">
        <v>89</v>
      </c>
      <c r="M110" s="7"/>
      <c r="N110" s="7"/>
      <c r="O110" s="15">
        <v>1</v>
      </c>
      <c r="XFB110"/>
      <c r="XFC110"/>
    </row>
    <row r="111" s="3" customFormat="1" ht="64" customHeight="1" spans="1:15 16382:16383">
      <c r="A111" s="7">
        <v>109</v>
      </c>
      <c r="B111" s="7" t="s">
        <v>296</v>
      </c>
      <c r="C111" s="7" t="s">
        <v>263</v>
      </c>
      <c r="D111" s="7"/>
      <c r="E111" s="7" t="s">
        <v>297</v>
      </c>
      <c r="F111" s="7">
        <v>0.1</v>
      </c>
      <c r="G111" s="7">
        <v>0.1</v>
      </c>
      <c r="H111" s="7">
        <v>0</v>
      </c>
      <c r="I111" s="7" t="s">
        <v>19</v>
      </c>
      <c r="J111" s="14">
        <v>1</v>
      </c>
      <c r="K111" s="14">
        <v>0.1</v>
      </c>
      <c r="L111" s="7" t="s">
        <v>89</v>
      </c>
      <c r="M111" s="7"/>
      <c r="N111" s="7"/>
      <c r="O111" s="15">
        <v>1</v>
      </c>
      <c r="XFB111"/>
      <c r="XFC111"/>
    </row>
    <row r="112" s="3" customFormat="1" ht="64" customHeight="1" spans="1:15 16382:16383">
      <c r="A112" s="7">
        <v>110</v>
      </c>
      <c r="B112" s="7" t="s">
        <v>298</v>
      </c>
      <c r="C112" s="7" t="s">
        <v>263</v>
      </c>
      <c r="D112" s="7"/>
      <c r="E112" s="7" t="s">
        <v>299</v>
      </c>
      <c r="F112" s="7">
        <v>19.68</v>
      </c>
      <c r="G112" s="7">
        <v>19.68</v>
      </c>
      <c r="H112" s="7">
        <v>0</v>
      </c>
      <c r="I112" s="7" t="s">
        <v>19</v>
      </c>
      <c r="J112" s="14">
        <v>3</v>
      </c>
      <c r="K112" s="14">
        <v>1.05</v>
      </c>
      <c r="L112" s="7" t="s">
        <v>20</v>
      </c>
      <c r="M112" s="7"/>
      <c r="N112" s="7"/>
      <c r="O112" s="15">
        <v>3</v>
      </c>
      <c r="XFB112"/>
      <c r="XFC112"/>
    </row>
    <row r="113" s="3" customFormat="1" ht="64" customHeight="1" spans="1:15 16382:16383">
      <c r="A113" s="7">
        <v>111</v>
      </c>
      <c r="B113" s="7" t="s">
        <v>300</v>
      </c>
      <c r="C113" s="7" t="s">
        <v>263</v>
      </c>
      <c r="D113" s="7"/>
      <c r="E113" s="7" t="s">
        <v>301</v>
      </c>
      <c r="F113" s="7">
        <v>38.4</v>
      </c>
      <c r="G113" s="7">
        <v>38.4</v>
      </c>
      <c r="H113" s="7">
        <v>0</v>
      </c>
      <c r="I113" s="7" t="s">
        <v>19</v>
      </c>
      <c r="J113" s="14">
        <v>7</v>
      </c>
      <c r="K113" s="14">
        <v>12</v>
      </c>
      <c r="L113" s="7" t="s">
        <v>20</v>
      </c>
      <c r="M113" s="7"/>
      <c r="N113" s="7"/>
      <c r="O113" s="15">
        <v>7</v>
      </c>
      <c r="XFB113"/>
      <c r="XFC113"/>
    </row>
    <row r="114" s="3" customFormat="1" ht="64" customHeight="1" spans="1:15 16382:16383">
      <c r="A114" s="7">
        <v>112</v>
      </c>
      <c r="B114" s="7" t="s">
        <v>302</v>
      </c>
      <c r="C114" s="7" t="s">
        <v>263</v>
      </c>
      <c r="D114" s="7"/>
      <c r="E114" s="7" t="s">
        <v>303</v>
      </c>
      <c r="F114" s="7">
        <v>3.71</v>
      </c>
      <c r="G114" s="7">
        <v>3.71</v>
      </c>
      <c r="H114" s="7">
        <v>0</v>
      </c>
      <c r="I114" s="7" t="s">
        <v>19</v>
      </c>
      <c r="J114" s="14">
        <v>2</v>
      </c>
      <c r="K114" s="14">
        <v>1.5</v>
      </c>
      <c r="L114" s="7" t="s">
        <v>20</v>
      </c>
      <c r="M114" s="7"/>
      <c r="N114" s="7"/>
      <c r="O114" s="15">
        <v>2</v>
      </c>
      <c r="XFB114"/>
      <c r="XFC114"/>
    </row>
    <row r="115" s="3" customFormat="1" ht="64" customHeight="1" spans="1:15 16382:16383">
      <c r="A115" s="7">
        <v>113</v>
      </c>
      <c r="B115" s="7" t="s">
        <v>304</v>
      </c>
      <c r="C115" s="7" t="s">
        <v>305</v>
      </c>
      <c r="D115" s="7"/>
      <c r="E115" s="7" t="s">
        <v>306</v>
      </c>
      <c r="F115" s="7">
        <v>42.86</v>
      </c>
      <c r="G115" s="7">
        <v>42.86</v>
      </c>
      <c r="H115" s="7">
        <v>0</v>
      </c>
      <c r="I115" s="7" t="s">
        <v>19</v>
      </c>
      <c r="J115" s="14">
        <v>1</v>
      </c>
      <c r="K115" s="14">
        <v>0.34</v>
      </c>
      <c r="L115" s="7" t="s">
        <v>20</v>
      </c>
      <c r="M115" s="7"/>
      <c r="N115" s="7"/>
      <c r="O115" s="15">
        <v>1</v>
      </c>
      <c r="XFB115"/>
      <c r="XFC115"/>
    </row>
    <row r="116" s="3" customFormat="1" ht="64" customHeight="1" spans="1:15 16382:16383">
      <c r="A116" s="7">
        <v>114</v>
      </c>
      <c r="B116" s="7" t="s">
        <v>307</v>
      </c>
      <c r="C116" s="7" t="s">
        <v>305</v>
      </c>
      <c r="D116" s="7"/>
      <c r="E116" s="7" t="s">
        <v>308</v>
      </c>
      <c r="F116" s="7">
        <v>79.33</v>
      </c>
      <c r="G116" s="7">
        <v>79.33</v>
      </c>
      <c r="H116" s="7">
        <v>0</v>
      </c>
      <c r="I116" s="7" t="s">
        <v>19</v>
      </c>
      <c r="J116" s="14">
        <v>2</v>
      </c>
      <c r="K116" s="14">
        <v>5.25</v>
      </c>
      <c r="L116" s="7" t="s">
        <v>20</v>
      </c>
      <c r="M116" s="7"/>
      <c r="N116" s="7"/>
      <c r="O116" s="15">
        <v>2</v>
      </c>
      <c r="XFB116"/>
      <c r="XFC116"/>
    </row>
    <row r="117" s="3" customFormat="1" ht="64" customHeight="1" spans="1:15 16382:16383">
      <c r="A117" s="7">
        <v>115</v>
      </c>
      <c r="B117" s="7" t="s">
        <v>309</v>
      </c>
      <c r="C117" s="7" t="s">
        <v>305</v>
      </c>
      <c r="D117" s="7"/>
      <c r="E117" s="7" t="s">
        <v>310</v>
      </c>
      <c r="F117" s="7">
        <v>10.56</v>
      </c>
      <c r="G117" s="7">
        <v>10.56</v>
      </c>
      <c r="H117" s="7">
        <v>0</v>
      </c>
      <c r="I117" s="7" t="s">
        <v>19</v>
      </c>
      <c r="J117" s="14">
        <v>1</v>
      </c>
      <c r="K117" s="14">
        <v>3.52</v>
      </c>
      <c r="L117" s="7" t="s">
        <v>20</v>
      </c>
      <c r="M117" s="7"/>
      <c r="N117" s="7"/>
      <c r="O117" s="15">
        <v>1</v>
      </c>
      <c r="XFB117"/>
      <c r="XFC117"/>
    </row>
    <row r="118" s="3" customFormat="1" ht="64" customHeight="1" spans="1:15 16382:16383">
      <c r="A118" s="7">
        <v>116</v>
      </c>
      <c r="B118" s="7" t="s">
        <v>311</v>
      </c>
      <c r="C118" s="7" t="s">
        <v>305</v>
      </c>
      <c r="D118" s="7"/>
      <c r="E118" s="7" t="s">
        <v>312</v>
      </c>
      <c r="F118" s="7">
        <v>63.62</v>
      </c>
      <c r="G118" s="7">
        <v>63.62</v>
      </c>
      <c r="H118" s="7">
        <v>0</v>
      </c>
      <c r="I118" s="7" t="s">
        <v>19</v>
      </c>
      <c r="J118" s="14">
        <v>1</v>
      </c>
      <c r="K118" s="14">
        <v>1.62</v>
      </c>
      <c r="L118" s="7" t="s">
        <v>20</v>
      </c>
      <c r="M118" s="7"/>
      <c r="N118" s="7"/>
      <c r="O118" s="15">
        <v>1</v>
      </c>
      <c r="XFB118"/>
      <c r="XFC118"/>
    </row>
    <row r="119" s="3" customFormat="1" ht="64" customHeight="1" spans="1:15 16382:16383">
      <c r="A119" s="7">
        <v>117</v>
      </c>
      <c r="B119" s="7" t="s">
        <v>313</v>
      </c>
      <c r="C119" s="7" t="s">
        <v>305</v>
      </c>
      <c r="D119" s="7"/>
      <c r="E119" s="7" t="s">
        <v>314</v>
      </c>
      <c r="F119" s="7">
        <v>56.92</v>
      </c>
      <c r="G119" s="7">
        <v>56.92</v>
      </c>
      <c r="H119" s="7">
        <v>0</v>
      </c>
      <c r="I119" s="7" t="s">
        <v>19</v>
      </c>
      <c r="J119" s="14">
        <v>1</v>
      </c>
      <c r="K119" s="14">
        <v>1.06</v>
      </c>
      <c r="L119" s="7" t="s">
        <v>20</v>
      </c>
      <c r="M119" s="7"/>
      <c r="N119" s="7"/>
      <c r="O119" s="15">
        <v>1</v>
      </c>
      <c r="XFB119"/>
      <c r="XFC119"/>
    </row>
    <row r="120" s="3" customFormat="1" ht="64" customHeight="1" spans="1:15 16382:16383">
      <c r="A120" s="7">
        <v>118</v>
      </c>
      <c r="B120" s="7" t="s">
        <v>315</v>
      </c>
      <c r="C120" s="7" t="s">
        <v>305</v>
      </c>
      <c r="D120" s="7"/>
      <c r="E120" s="7" t="s">
        <v>316</v>
      </c>
      <c r="F120" s="7">
        <v>54.13</v>
      </c>
      <c r="G120" s="7">
        <v>54.13</v>
      </c>
      <c r="H120" s="7">
        <v>0</v>
      </c>
      <c r="I120" s="7" t="s">
        <v>19</v>
      </c>
      <c r="J120" s="14">
        <v>1</v>
      </c>
      <c r="K120" s="14">
        <v>2.17</v>
      </c>
      <c r="L120" s="7" t="s">
        <v>20</v>
      </c>
      <c r="M120" s="7"/>
      <c r="N120" s="7"/>
      <c r="O120" s="15">
        <v>1</v>
      </c>
      <c r="XFB120"/>
      <c r="XFC120"/>
    </row>
    <row r="121" s="3" customFormat="1" ht="64" customHeight="1" spans="1:15 16382:16383">
      <c r="A121" s="7">
        <v>119</v>
      </c>
      <c r="B121" s="7" t="s">
        <v>317</v>
      </c>
      <c r="C121" s="7" t="s">
        <v>305</v>
      </c>
      <c r="D121" s="7"/>
      <c r="E121" s="7" t="s">
        <v>312</v>
      </c>
      <c r="F121" s="7">
        <v>68.75</v>
      </c>
      <c r="G121" s="7">
        <v>68.75</v>
      </c>
      <c r="H121" s="7">
        <v>0</v>
      </c>
      <c r="I121" s="7" t="s">
        <v>19</v>
      </c>
      <c r="J121" s="14">
        <v>1</v>
      </c>
      <c r="K121" s="14">
        <v>3.95</v>
      </c>
      <c r="L121" s="7" t="s">
        <v>20</v>
      </c>
      <c r="M121" s="7"/>
      <c r="N121" s="7"/>
      <c r="O121" s="15">
        <v>1</v>
      </c>
      <c r="XFB121"/>
      <c r="XFC121"/>
    </row>
    <row r="122" s="3" customFormat="1" ht="64" customHeight="1" spans="1:15 16382:16383">
      <c r="A122" s="7">
        <v>120</v>
      </c>
      <c r="B122" s="7" t="s">
        <v>318</v>
      </c>
      <c r="C122" s="7" t="s">
        <v>305</v>
      </c>
      <c r="D122" s="7"/>
      <c r="E122" s="7" t="s">
        <v>308</v>
      </c>
      <c r="F122" s="7">
        <v>68.54</v>
      </c>
      <c r="G122" s="7">
        <v>68.54</v>
      </c>
      <c r="H122" s="7">
        <v>0</v>
      </c>
      <c r="I122" s="7" t="s">
        <v>19</v>
      </c>
      <c r="J122" s="14">
        <v>1</v>
      </c>
      <c r="K122" s="14">
        <v>0.96</v>
      </c>
      <c r="L122" s="7" t="s">
        <v>20</v>
      </c>
      <c r="M122" s="7"/>
      <c r="N122" s="7"/>
      <c r="O122" s="15">
        <v>1</v>
      </c>
      <c r="XFB122"/>
      <c r="XFC122"/>
    </row>
    <row r="123" s="3" customFormat="1" ht="64" customHeight="1" spans="1:15 16382:16383">
      <c r="A123" s="7">
        <v>121</v>
      </c>
      <c r="B123" s="7" t="s">
        <v>319</v>
      </c>
      <c r="C123" s="7" t="s">
        <v>305</v>
      </c>
      <c r="D123" s="7"/>
      <c r="E123" s="7" t="s">
        <v>320</v>
      </c>
      <c r="F123" s="7">
        <v>6.71</v>
      </c>
      <c r="G123" s="7">
        <v>1</v>
      </c>
      <c r="H123" s="7">
        <f>G123-F123</f>
        <v>-5.71</v>
      </c>
      <c r="I123" s="7" t="s">
        <v>19</v>
      </c>
      <c r="J123" s="14">
        <v>12</v>
      </c>
      <c r="K123" s="14">
        <v>5.71</v>
      </c>
      <c r="L123" s="7" t="s">
        <v>20</v>
      </c>
      <c r="M123" s="7"/>
      <c r="N123" s="7"/>
      <c r="O123" s="15">
        <v>12</v>
      </c>
      <c r="XFB123"/>
      <c r="XFC123"/>
    </row>
    <row r="124" s="3" customFormat="1" ht="64" customHeight="1" spans="1:15 16382:16383">
      <c r="A124" s="7">
        <v>122</v>
      </c>
      <c r="B124" s="7" t="s">
        <v>321</v>
      </c>
      <c r="C124" s="7" t="s">
        <v>305</v>
      </c>
      <c r="D124" s="7"/>
      <c r="E124" s="7" t="s">
        <v>322</v>
      </c>
      <c r="F124" s="7">
        <v>27.81</v>
      </c>
      <c r="G124" s="7">
        <v>24.29</v>
      </c>
      <c r="H124" s="7">
        <f>G124-F124</f>
        <v>-3.52</v>
      </c>
      <c r="I124" s="7" t="s">
        <v>19</v>
      </c>
      <c r="J124" s="14">
        <v>1</v>
      </c>
      <c r="K124" s="9">
        <f t="shared" ref="K124:K130" si="12">H124*-1</f>
        <v>3.52</v>
      </c>
      <c r="L124" s="7" t="s">
        <v>20</v>
      </c>
      <c r="M124" s="7"/>
      <c r="N124" s="7"/>
      <c r="O124" s="3">
        <v>1</v>
      </c>
      <c r="XFB124"/>
      <c r="XFC124"/>
    </row>
    <row r="125" s="3" customFormat="1" ht="64" customHeight="1" spans="1:15 16382:16383">
      <c r="A125" s="7">
        <v>123</v>
      </c>
      <c r="B125" s="7" t="s">
        <v>317</v>
      </c>
      <c r="C125" s="7" t="s">
        <v>305</v>
      </c>
      <c r="D125" s="16"/>
      <c r="E125" s="7" t="s">
        <v>312</v>
      </c>
      <c r="F125" s="7">
        <v>68.75</v>
      </c>
      <c r="G125" s="7">
        <v>66.77</v>
      </c>
      <c r="H125" s="7">
        <v>-1.98</v>
      </c>
      <c r="I125" s="7" t="s">
        <v>19</v>
      </c>
      <c r="J125" s="14">
        <v>3</v>
      </c>
      <c r="K125" s="9">
        <f t="shared" si="12"/>
        <v>1.98</v>
      </c>
      <c r="L125" s="7" t="s">
        <v>20</v>
      </c>
      <c r="M125" s="16"/>
      <c r="N125" s="7"/>
      <c r="O125" s="3">
        <v>3</v>
      </c>
      <c r="XFB125"/>
      <c r="XFC125"/>
    </row>
    <row r="126" s="3" customFormat="1" ht="64" customHeight="1" spans="1:15 16382:16383">
      <c r="A126" s="7">
        <v>124</v>
      </c>
      <c r="B126" s="7" t="s">
        <v>323</v>
      </c>
      <c r="C126" s="7" t="s">
        <v>305</v>
      </c>
      <c r="D126" s="16"/>
      <c r="E126" s="7" t="s">
        <v>324</v>
      </c>
      <c r="F126" s="7">
        <v>76.23</v>
      </c>
      <c r="G126" s="7">
        <v>73.65</v>
      </c>
      <c r="H126" s="7">
        <v>-2.58</v>
      </c>
      <c r="I126" s="7" t="s">
        <v>19</v>
      </c>
      <c r="J126" s="14">
        <v>2</v>
      </c>
      <c r="K126" s="9">
        <f t="shared" si="12"/>
        <v>2.58</v>
      </c>
      <c r="L126" s="7" t="s">
        <v>20</v>
      </c>
      <c r="M126" s="16"/>
      <c r="N126" s="7"/>
      <c r="O126" s="3">
        <v>2</v>
      </c>
      <c r="XFB126"/>
      <c r="XFC126"/>
    </row>
    <row r="127" s="3" customFormat="1" ht="64" customHeight="1" spans="1:15 16382:16383">
      <c r="A127" s="7">
        <v>125</v>
      </c>
      <c r="B127" s="7" t="s">
        <v>307</v>
      </c>
      <c r="C127" s="7" t="s">
        <v>305</v>
      </c>
      <c r="D127" s="16"/>
      <c r="E127" s="7" t="s">
        <v>308</v>
      </c>
      <c r="F127" s="7">
        <v>79.33</v>
      </c>
      <c r="G127" s="7">
        <v>78.94</v>
      </c>
      <c r="H127" s="7">
        <v>-0.390000000000001</v>
      </c>
      <c r="I127" s="7" t="s">
        <v>19</v>
      </c>
      <c r="J127" s="14">
        <v>1</v>
      </c>
      <c r="K127" s="9">
        <f t="shared" si="12"/>
        <v>0.390000000000001</v>
      </c>
      <c r="L127" s="7" t="s">
        <v>20</v>
      </c>
      <c r="M127" s="16"/>
      <c r="N127" s="7"/>
      <c r="O127" s="3">
        <v>1</v>
      </c>
      <c r="XFB127"/>
      <c r="XFC127"/>
    </row>
    <row r="128" s="3" customFormat="1" ht="64" customHeight="1" spans="1:15 16382:16383">
      <c r="A128" s="7">
        <v>126</v>
      </c>
      <c r="B128" s="7" t="s">
        <v>325</v>
      </c>
      <c r="C128" s="7" t="s">
        <v>305</v>
      </c>
      <c r="D128" s="16"/>
      <c r="E128" s="7" t="s">
        <v>326</v>
      </c>
      <c r="F128" s="7">
        <v>44.95</v>
      </c>
      <c r="G128" s="7">
        <v>44.58</v>
      </c>
      <c r="H128" s="7">
        <v>-0.370000000000005</v>
      </c>
      <c r="I128" s="7" t="s">
        <v>19</v>
      </c>
      <c r="J128" s="14">
        <v>1</v>
      </c>
      <c r="K128" s="9">
        <f t="shared" si="12"/>
        <v>0.370000000000005</v>
      </c>
      <c r="L128" s="7" t="s">
        <v>20</v>
      </c>
      <c r="M128" s="16"/>
      <c r="N128" s="7"/>
      <c r="O128" s="3">
        <v>1</v>
      </c>
      <c r="XFB128"/>
      <c r="XFC128"/>
    </row>
    <row r="129" s="3" customFormat="1" ht="64" customHeight="1" spans="1:15 16382:16383">
      <c r="A129" s="7">
        <v>127</v>
      </c>
      <c r="B129" s="7" t="s">
        <v>327</v>
      </c>
      <c r="C129" s="7" t="s">
        <v>305</v>
      </c>
      <c r="D129" s="16"/>
      <c r="E129" s="7" t="s">
        <v>328</v>
      </c>
      <c r="F129" s="7">
        <v>79.99</v>
      </c>
      <c r="G129" s="7">
        <v>78.15</v>
      </c>
      <c r="H129" s="7">
        <v>-1.83999999999999</v>
      </c>
      <c r="I129" s="7" t="s">
        <v>19</v>
      </c>
      <c r="J129" s="14">
        <v>2</v>
      </c>
      <c r="K129" s="9">
        <f t="shared" si="12"/>
        <v>1.83999999999999</v>
      </c>
      <c r="L129" s="7" t="s">
        <v>20</v>
      </c>
      <c r="M129" s="16"/>
      <c r="N129" s="7"/>
      <c r="O129" s="3">
        <v>2</v>
      </c>
      <c r="XFB129"/>
      <c r="XFC129"/>
    </row>
    <row r="130" s="3" customFormat="1" ht="64" customHeight="1" spans="1:15 16382:16383">
      <c r="A130" s="7">
        <v>128</v>
      </c>
      <c r="B130" s="7" t="s">
        <v>329</v>
      </c>
      <c r="C130" s="7" t="s">
        <v>305</v>
      </c>
      <c r="D130" s="16"/>
      <c r="E130" s="7" t="s">
        <v>330</v>
      </c>
      <c r="F130" s="7">
        <v>62.55</v>
      </c>
      <c r="G130" s="7">
        <v>59.09</v>
      </c>
      <c r="H130" s="7">
        <f>G130-F130</f>
        <v>-3.45999999999999</v>
      </c>
      <c r="I130" s="7" t="s">
        <v>19</v>
      </c>
      <c r="J130" s="14">
        <v>3</v>
      </c>
      <c r="K130" s="9">
        <f t="shared" si="12"/>
        <v>3.45999999999999</v>
      </c>
      <c r="L130" s="7" t="s">
        <v>20</v>
      </c>
      <c r="M130" s="16"/>
      <c r="N130" s="7"/>
      <c r="O130" s="3">
        <v>3</v>
      </c>
      <c r="XFB130"/>
      <c r="XFC130"/>
    </row>
    <row r="131" customFormat="1" ht="64" customHeight="1" spans="1:15 16382:16383">
      <c r="A131" s="17" t="s">
        <v>331</v>
      </c>
      <c r="B131" s="18"/>
      <c r="C131" s="18"/>
      <c r="D131" s="19"/>
      <c r="E131" s="20"/>
      <c r="F131" s="21">
        <f>SUM(F3:F130)</f>
        <v>2395.5885</v>
      </c>
      <c r="G131" s="19"/>
      <c r="H131" s="20">
        <v>214.375</v>
      </c>
      <c r="I131" s="22"/>
      <c r="J131" s="9">
        <f>SUM(J3:J130)</f>
        <v>246</v>
      </c>
      <c r="K131" s="9">
        <f>SUM(K3:K130)</f>
        <v>458.869</v>
      </c>
      <c r="L131" s="23"/>
      <c r="M131" s="23"/>
      <c r="N131" s="24"/>
    </row>
    <row r="1048142" s="3" customFormat="1"/>
    <row r="1048143" s="3" customFormat="1"/>
    <row r="1048144" s="3" customFormat="1"/>
    <row r="1048145" s="3" customFormat="1"/>
    <row r="1048146" s="3" customFormat="1"/>
    <row r="1048147" s="3" customFormat="1"/>
    <row r="1048148" s="3" customFormat="1"/>
    <row r="1048149" s="3" customFormat="1"/>
    <row r="1048150" s="3" customFormat="1"/>
    <row r="1048151" s="3" customFormat="1"/>
    <row r="1048152" s="3" customFormat="1"/>
    <row r="1048153" s="3" customFormat="1"/>
    <row r="1048154" s="3" customFormat="1"/>
    <row r="1048155" s="3" customFormat="1"/>
    <row r="1048156" s="3" customFormat="1"/>
    <row r="1048157" s="3" customFormat="1"/>
    <row r="1048158" s="3" customFormat="1"/>
    <row r="1048159" s="3" customFormat="1"/>
    <row r="1048160" s="3" customFormat="1"/>
    <row r="1048161" s="3" customFormat="1"/>
    <row r="1048162" s="3" customFormat="1"/>
    <row r="1048163" s="3" customFormat="1"/>
    <row r="1048164" s="3" customFormat="1"/>
    <row r="1048165" s="3" customFormat="1"/>
    <row r="1048166" s="3" customFormat="1"/>
    <row r="1048167" s="3" customFormat="1"/>
    <row r="1048168" s="3" customFormat="1"/>
    <row r="1048169" s="3" customFormat="1"/>
    <row r="1048170" s="3" customFormat="1"/>
    <row r="1048171" s="3" customFormat="1"/>
    <row r="1048172" s="3" customFormat="1"/>
    <row r="1048173" s="3" customFormat="1"/>
    <row r="1048174" s="3" customFormat="1"/>
    <row r="1048175" s="3" customFormat="1"/>
    <row r="1048176" s="3" customFormat="1"/>
    <row r="1048177" s="3" customFormat="1"/>
    <row r="1048178" s="3" customFormat="1"/>
    <row r="1048179" s="3" customFormat="1"/>
    <row r="1048180" s="3" customFormat="1"/>
    <row r="1048181" s="3" customFormat="1"/>
    <row r="1048182" s="3" customFormat="1"/>
    <row r="1048183" s="3" customFormat="1"/>
    <row r="1048184" s="3" customFormat="1"/>
    <row r="1048185" s="3" customFormat="1"/>
    <row r="1048186" s="3" customFormat="1"/>
    <row r="1048187" s="3" customFormat="1"/>
    <row r="1048188" s="3" customFormat="1"/>
    <row r="1048189" s="3" customFormat="1"/>
    <row r="1048190" s="3" customFormat="1"/>
    <row r="1048191" s="3" customFormat="1"/>
    <row r="1048192" s="3" customFormat="1"/>
    <row r="1048193" s="3" customFormat="1"/>
    <row r="1048194" s="3" customFormat="1"/>
    <row r="1048195" s="3" customFormat="1"/>
    <row r="1048196" s="3" customFormat="1"/>
    <row r="1048197" s="3" customFormat="1"/>
    <row r="1048198" s="3" customFormat="1"/>
    <row r="1048199" s="3" customFormat="1"/>
    <row r="1048200" s="3" customFormat="1"/>
    <row r="1048201" s="3" customFormat="1"/>
    <row r="1048202" s="3" customFormat="1"/>
    <row r="1048203" s="3" customFormat="1"/>
    <row r="1048204" s="3" customFormat="1"/>
    <row r="1048205" s="3" customFormat="1"/>
    <row r="1048206" s="3" customFormat="1"/>
    <row r="1048207" s="3" customFormat="1"/>
    <row r="1048208" s="3" customFormat="1"/>
    <row r="1048209" s="3" customFormat="1"/>
    <row r="1048210" s="3" customFormat="1"/>
    <row r="1048211" s="3" customFormat="1"/>
    <row r="1048212" s="3" customFormat="1"/>
    <row r="1048213" s="3" customFormat="1"/>
    <row r="1048214" s="3" customFormat="1"/>
    <row r="1048215" s="3" customFormat="1"/>
    <row r="1048216" s="3" customFormat="1"/>
    <row r="1048217" s="3" customFormat="1"/>
    <row r="1048218" s="3" customFormat="1"/>
    <row r="1048219" s="3" customFormat="1"/>
    <row r="1048220" s="3" customFormat="1"/>
    <row r="1048221" s="3" customFormat="1"/>
    <row r="1048222" s="3" customFormat="1"/>
    <row r="1048223" s="3" customFormat="1"/>
    <row r="1048224" s="3" customFormat="1"/>
    <row r="1048225" s="3" customFormat="1"/>
    <row r="1048226" s="3" customFormat="1"/>
    <row r="1048227" s="3" customFormat="1"/>
    <row r="1048228" s="3" customFormat="1"/>
    <row r="1048229" s="3" customFormat="1"/>
    <row r="1048230" s="3" customFormat="1"/>
    <row r="1048231" s="3" customFormat="1"/>
    <row r="1048232" s="3" customFormat="1"/>
    <row r="1048233" s="3" customFormat="1"/>
    <row r="1048234" s="3" customFormat="1"/>
    <row r="1048235" s="3" customFormat="1"/>
    <row r="1048236" s="3" customFormat="1"/>
    <row r="1048237" s="3" customFormat="1"/>
    <row r="1048238" s="3" customFormat="1"/>
    <row r="1048239" s="3" customFormat="1"/>
    <row r="1048240" s="3" customFormat="1"/>
    <row r="1048241" s="3" customFormat="1"/>
    <row r="1048242" s="3" customFormat="1"/>
    <row r="1048243" s="3" customFormat="1"/>
    <row r="1048244" s="3" customFormat="1"/>
    <row r="1048245" s="3" customFormat="1"/>
    <row r="1048246" s="3" customFormat="1"/>
    <row r="1048247" s="3" customFormat="1"/>
    <row r="1048248" s="3" customFormat="1"/>
    <row r="1048249" s="3" customFormat="1"/>
    <row r="1048250" s="3" customFormat="1"/>
    <row r="1048251" s="3" customFormat="1"/>
    <row r="1048252" s="3" customFormat="1"/>
    <row r="1048253" s="3" customFormat="1"/>
    <row r="1048254" s="3" customFormat="1"/>
    <row r="1048255" s="3" customFormat="1"/>
    <row r="1048256" s="3" customFormat="1"/>
    <row r="1048257" s="3" customFormat="1"/>
    <row r="1048258" s="3" customFormat="1"/>
    <row r="1048259" s="3" customFormat="1"/>
    <row r="1048260" s="3" customFormat="1"/>
    <row r="1048261" s="3" customFormat="1"/>
    <row r="1048262" s="3" customFormat="1"/>
    <row r="1048263" s="3" customFormat="1"/>
    <row r="1048264" s="3" customFormat="1"/>
    <row r="1048265" s="3" customFormat="1"/>
    <row r="1048266" s="3" customFormat="1"/>
    <row r="1048267" s="3" customFormat="1"/>
    <row r="1048268" s="3" customFormat="1"/>
    <row r="1048269" s="3" customFormat="1"/>
    <row r="1048270" s="3" customFormat="1"/>
    <row r="1048271" s="3" customFormat="1"/>
    <row r="1048272" s="3" customFormat="1"/>
    <row r="1048273" s="3" customFormat="1"/>
    <row r="1048274" s="3" customFormat="1"/>
    <row r="1048275" s="3" customFormat="1"/>
    <row r="1048276" s="3" customFormat="1"/>
    <row r="1048277" s="3" customFormat="1"/>
    <row r="1048278" s="3" customFormat="1"/>
    <row r="1048279" s="3" customFormat="1"/>
    <row r="1048280" s="3" customFormat="1"/>
    <row r="1048281" s="3" customFormat="1"/>
    <row r="1048282" s="3" customFormat="1"/>
    <row r="1048283" s="3" customFormat="1"/>
    <row r="1048284" s="3" customFormat="1"/>
    <row r="1048285" s="3" customFormat="1"/>
    <row r="1048286" s="3" customFormat="1"/>
    <row r="1048287" s="3" customFormat="1"/>
    <row r="1048288" s="3" customFormat="1"/>
    <row r="1048289" s="3" customFormat="1"/>
    <row r="1048290" s="3" customFormat="1"/>
    <row r="1048291" s="3" customFormat="1"/>
    <row r="1048292" s="3" customFormat="1"/>
    <row r="1048293" s="3" customFormat="1"/>
    <row r="1048294" s="3" customFormat="1"/>
    <row r="1048295" s="3" customFormat="1"/>
    <row r="1048296" s="3" customFormat="1"/>
    <row r="1048297" s="3" customFormat="1"/>
    <row r="1048298" s="3" customFormat="1"/>
    <row r="1048299" s="3" customFormat="1"/>
    <row r="1048300" s="3" customFormat="1"/>
    <row r="1048301" s="3" customFormat="1"/>
    <row r="1048302" s="3" customFormat="1"/>
    <row r="1048303" s="3" customFormat="1"/>
    <row r="1048304" s="3" customFormat="1"/>
    <row r="1048305" s="3" customFormat="1"/>
    <row r="1048306" s="3" customFormat="1"/>
    <row r="1048307" s="3" customFormat="1"/>
    <row r="1048308" s="3" customFormat="1"/>
    <row r="1048309" s="3" customFormat="1"/>
    <row r="1048310" s="3" customFormat="1"/>
    <row r="1048311" s="3" customFormat="1"/>
    <row r="1048312" s="3" customFormat="1"/>
    <row r="1048313" s="3" customFormat="1"/>
    <row r="1048314" s="3" customFormat="1"/>
    <row r="1048315" s="3" customFormat="1"/>
    <row r="1048316" s="3" customFormat="1"/>
    <row r="1048317" s="3" customFormat="1"/>
    <row r="1048318" s="3" customFormat="1"/>
    <row r="1048319" s="3" customFormat="1"/>
    <row r="1048320" s="3" customFormat="1"/>
    <row r="1048321" s="3" customFormat="1"/>
    <row r="1048322" s="3" customFormat="1"/>
    <row r="1048323" s="3" customFormat="1"/>
    <row r="1048324" s="3" customFormat="1"/>
    <row r="1048325" s="3" customFormat="1"/>
    <row r="1048326" s="3" customFormat="1"/>
    <row r="1048327" s="3" customFormat="1"/>
    <row r="1048328" s="3" customFormat="1"/>
    <row r="1048329" s="3" customFormat="1"/>
    <row r="1048330" s="3" customFormat="1"/>
    <row r="1048331" s="3" customFormat="1"/>
    <row r="1048332" s="3" customFormat="1"/>
    <row r="1048333" s="3" customFormat="1"/>
    <row r="1048334" s="3" customFormat="1"/>
    <row r="1048335" s="3" customFormat="1"/>
    <row r="1048336" s="3" customFormat="1"/>
    <row r="1048337" s="3" customFormat="1"/>
    <row r="1048338" s="3" customFormat="1"/>
    <row r="1048339" s="3" customFormat="1"/>
    <row r="1048340" s="3" customFormat="1"/>
    <row r="1048341" s="3" customFormat="1"/>
    <row r="1048342" s="3" customFormat="1"/>
    <row r="1048343" s="3" customFormat="1"/>
    <row r="1048344" s="3" customFormat="1"/>
    <row r="1048345" s="3" customFormat="1"/>
    <row r="1048346" s="3" customFormat="1"/>
    <row r="1048347" s="3" customFormat="1"/>
    <row r="1048348" s="3" customFormat="1"/>
    <row r="1048349" s="3" customFormat="1"/>
    <row r="1048350" s="3" customFormat="1"/>
    <row r="1048351" s="3" customFormat="1"/>
    <row r="1048352" s="3" customFormat="1"/>
    <row r="1048353" s="3" customFormat="1"/>
    <row r="1048354" s="3" customFormat="1"/>
    <row r="1048355" s="3" customFormat="1"/>
    <row r="1048356" s="3" customFormat="1"/>
    <row r="1048357" s="3" customFormat="1"/>
    <row r="1048358" s="3" customFormat="1"/>
    <row r="1048359" s="3" customFormat="1"/>
    <row r="1048360" s="3" customFormat="1"/>
    <row r="1048361" s="3" customFormat="1"/>
    <row r="1048362" s="3" customFormat="1"/>
    <row r="1048363" s="3" customFormat="1"/>
    <row r="1048364" s="3" customFormat="1"/>
    <row r="1048365" s="3" customFormat="1"/>
    <row r="1048366" s="3" customFormat="1"/>
    <row r="1048367" s="3" customFormat="1"/>
    <row r="1048368" s="3" customFormat="1"/>
    <row r="1048369" s="3" customFormat="1"/>
    <row r="1048370" s="3" customFormat="1"/>
    <row r="1048371" s="3" customFormat="1"/>
    <row r="1048372" s="3" customFormat="1"/>
    <row r="1048373" s="3" customFormat="1"/>
    <row r="1048374" s="3" customFormat="1"/>
    <row r="1048375" s="3" customFormat="1"/>
    <row r="1048376" s="3" customFormat="1"/>
    <row r="1048377" s="3" customFormat="1"/>
    <row r="1048378" s="3" customFormat="1"/>
    <row r="1048379" s="3" customFormat="1"/>
    <row r="1048380" s="3" customFormat="1"/>
    <row r="1048381" s="3" customFormat="1"/>
    <row r="1048382" s="3" customFormat="1"/>
    <row r="1048383" s="3" customFormat="1"/>
    <row r="1048384" s="3" customFormat="1"/>
    <row r="1048385" s="3" customFormat="1"/>
    <row r="1048386" s="3" customFormat="1"/>
    <row r="1048387" s="3" customFormat="1"/>
    <row r="1048388" s="3" customFormat="1"/>
    <row r="1048389" s="3" customFormat="1"/>
    <row r="1048390" s="3" customFormat="1"/>
    <row r="1048391" s="3" customFormat="1"/>
    <row r="1048392" s="3" customFormat="1"/>
    <row r="1048393" s="3" customFormat="1"/>
    <row r="1048394" s="3" customFormat="1"/>
    <row r="1048395" s="3" customFormat="1"/>
    <row r="1048396" s="3" customFormat="1"/>
    <row r="1048397" s="3" customFormat="1"/>
    <row r="1048398" s="3" customFormat="1"/>
    <row r="1048399" s="3" customFormat="1"/>
    <row r="1048400" s="3" customFormat="1"/>
    <row r="1048401" s="3" customFormat="1"/>
    <row r="1048402" s="3" customFormat="1"/>
    <row r="1048403" s="3" customFormat="1"/>
    <row r="1048404" s="3" customFormat="1"/>
    <row r="1048405" s="3" customFormat="1"/>
    <row r="1048406" s="3" customFormat="1"/>
    <row r="1048407" s="3" customFormat="1"/>
    <row r="1048408" s="3" customFormat="1"/>
    <row r="1048409" s="3" customFormat="1"/>
    <row r="1048410" s="3" customFormat="1"/>
    <row r="1048411" s="3" customFormat="1"/>
    <row r="1048412" s="3" customFormat="1"/>
    <row r="1048413" s="3" customFormat="1"/>
    <row r="1048414" s="3" customFormat="1"/>
    <row r="1048415" s="3" customFormat="1"/>
    <row r="1048416" s="3" customFormat="1"/>
    <row r="1048417" s="3" customFormat="1"/>
    <row r="1048418" s="3" customFormat="1"/>
    <row r="1048419" s="3" customFormat="1"/>
    <row r="1048420" s="3" customFormat="1"/>
    <row r="1048421" s="3" customFormat="1"/>
    <row r="1048422" s="3" customFormat="1"/>
    <row r="1048423" s="3" customFormat="1"/>
    <row r="1048424" s="3" customFormat="1"/>
    <row r="1048425" s="3" customFormat="1"/>
    <row r="1048426" s="3" customFormat="1"/>
    <row r="1048427" s="3" customFormat="1"/>
    <row r="1048428" s="3" customFormat="1"/>
    <row r="1048429" s="3" customFormat="1"/>
    <row r="1048430" s="3" customFormat="1"/>
    <row r="1048431" s="3" customFormat="1"/>
    <row r="1048432" s="3" customFormat="1"/>
    <row r="1048433" s="3" customFormat="1"/>
    <row r="1048434" s="3" customFormat="1"/>
    <row r="1048435" s="3" customFormat="1"/>
    <row r="1048436" s="3" customFormat="1"/>
    <row r="1048437" s="3" customFormat="1"/>
    <row r="1048438" s="3" customFormat="1"/>
    <row r="1048439" s="3" customFormat="1"/>
    <row r="1048440" s="3" customFormat="1"/>
    <row r="1048441" s="3" customFormat="1"/>
    <row r="1048442" s="3" customFormat="1"/>
    <row r="1048443" s="3" customFormat="1"/>
    <row r="1048444" s="3" customFormat="1"/>
    <row r="1048445" s="3" customFormat="1"/>
    <row r="1048446" s="3" customFormat="1"/>
    <row r="1048447" s="3" customFormat="1"/>
    <row r="1048448" s="3" customFormat="1"/>
    <row r="1048449" s="3" customFormat="1"/>
    <row r="1048450" s="3" customFormat="1"/>
    <row r="1048451" s="3" customFormat="1"/>
    <row r="1048452" s="3" customFormat="1"/>
    <row r="1048453" s="3" customFormat="1"/>
    <row r="1048454" s="3" customFormat="1"/>
    <row r="1048455" s="3" customFormat="1"/>
    <row r="1048456" s="3" customFormat="1"/>
    <row r="1048457" s="3" customFormat="1"/>
    <row r="1048458" s="3" customFormat="1"/>
    <row r="1048459" s="3" customFormat="1"/>
    <row r="1048460" s="3" customFormat="1"/>
    <row r="1048461" s="3" customFormat="1"/>
    <row r="1048462" s="3" customFormat="1"/>
    <row r="1048463" s="3" customFormat="1"/>
    <row r="1048464" s="3" customFormat="1"/>
    <row r="1048465" s="3" customFormat="1"/>
    <row r="1048466" s="3" customFormat="1"/>
    <row r="1048467" s="3" customFormat="1"/>
    <row r="1048468" s="3" customFormat="1"/>
    <row r="1048469" s="3" customFormat="1"/>
    <row r="1048470" s="3" customFormat="1"/>
    <row r="1048471" s="3" customFormat="1"/>
    <row r="1048472" s="3" customFormat="1"/>
    <row r="1048473" s="3" customFormat="1"/>
    <row r="1048474" s="3" customFormat="1"/>
    <row r="1048475" s="3" customFormat="1"/>
    <row r="1048476" s="3" customFormat="1"/>
    <row r="1048477" s="3" customFormat="1"/>
    <row r="1048478" s="3" customFormat="1"/>
    <row r="1048479" s="3" customFormat="1"/>
    <row r="1048480" s="3" customFormat="1"/>
    <row r="1048481" s="3" customFormat="1"/>
    <row r="1048482" s="3" customFormat="1"/>
    <row r="1048483" s="3" customFormat="1"/>
    <row r="1048484" s="3" customFormat="1"/>
    <row r="1048485" s="3" customFormat="1"/>
    <row r="1048486" s="3" customFormat="1"/>
    <row r="1048487" s="3" customFormat="1"/>
    <row r="1048488" s="3" customFormat="1"/>
    <row r="1048489" s="3" customFormat="1"/>
    <row r="1048490" s="3" customFormat="1"/>
    <row r="1048491" s="3" customFormat="1"/>
    <row r="1048492" s="3" customFormat="1"/>
    <row r="1048493" s="3" customFormat="1"/>
    <row r="1048494" s="3" customFormat="1"/>
    <row r="1048495" s="3" customFormat="1"/>
    <row r="1048496" s="3" customFormat="1"/>
    <row r="1048497" s="3" customFormat="1"/>
    <row r="1048498" s="3" customFormat="1"/>
    <row r="1048499" s="3" customFormat="1"/>
    <row r="1048500" s="3" customFormat="1"/>
    <row r="1048501" s="3" customFormat="1"/>
    <row r="1048502" s="3" customFormat="1"/>
    <row r="1048503" s="3" customFormat="1"/>
    <row r="1048504" s="3" customFormat="1"/>
    <row r="1048505" s="3" customFormat="1"/>
    <row r="1048506" s="3" customFormat="1"/>
    <row r="1048507" s="3" customFormat="1"/>
    <row r="1048508" s="3" customFormat="1"/>
    <row r="1048509" s="3" customFormat="1"/>
    <row r="1048510" s="3" customFormat="1"/>
    <row r="1048511" s="3" customFormat="1"/>
    <row r="1048512" s="3" customFormat="1"/>
    <row r="1048513" s="3" customFormat="1"/>
    <row r="1048514" s="3" customFormat="1"/>
    <row r="1048515" s="3" customFormat="1"/>
    <row r="1048516" s="3" customFormat="1"/>
    <row r="1048517" s="3" customFormat="1"/>
    <row r="1048518" s="3" customFormat="1"/>
    <row r="1048519" s="3" customFormat="1"/>
    <row r="1048520" s="3" customFormat="1"/>
    <row r="1048521" s="3" customFormat="1"/>
    <row r="1048522" s="3" customFormat="1"/>
    <row r="1048523" s="3" customFormat="1"/>
    <row r="1048524" s="3" customFormat="1"/>
    <row r="1048525" s="3" customFormat="1"/>
    <row r="1048526" s="3" customFormat="1"/>
    <row r="1048527" s="3" customFormat="1"/>
    <row r="1048528" s="3" customFormat="1"/>
    <row r="1048529" s="3" customFormat="1"/>
    <row r="1048530" s="3" customFormat="1"/>
    <row r="1048531" s="3" customFormat="1"/>
    <row r="1048532" s="3" customFormat="1"/>
    <row r="1048533" s="3" customFormat="1"/>
    <row r="1048534" s="3" customFormat="1"/>
    <row r="1048535" s="3" customFormat="1"/>
    <row r="1048536" s="3" customFormat="1"/>
    <row r="1048537" s="3" customFormat="1"/>
    <row r="1048538" s="3" customFormat="1"/>
    <row r="1048539" s="3" customFormat="1"/>
    <row r="1048540" s="3" customFormat="1"/>
    <row r="1048541" s="3" customFormat="1"/>
    <row r="1048542" s="3" customFormat="1"/>
    <row r="1048543" s="3" customFormat="1"/>
    <row r="1048544" s="3" customFormat="1"/>
    <row r="1048545" s="3" customFormat="1"/>
    <row r="1048546" s="3" customFormat="1"/>
    <row r="1048547" s="3" customFormat="1"/>
    <row r="1048548" s="3" customFormat="1"/>
    <row r="1048549" s="3" customFormat="1"/>
    <row r="1048550" s="3" customFormat="1"/>
    <row r="1048551" s="3" customFormat="1"/>
    <row r="1048552" s="3" customFormat="1"/>
    <row r="1048553" s="3" customFormat="1"/>
    <row r="1048554" s="3" customFormat="1"/>
    <row r="1048555" s="3" customFormat="1"/>
    <row r="1048556" s="3" customFormat="1"/>
    <row r="1048557" s="3" customFormat="1"/>
    <row r="1048558" s="3" customFormat="1"/>
    <row r="1048559" s="3" customFormat="1"/>
    <row r="1048560" s="3" customFormat="1"/>
    <row r="1048561" s="3" customFormat="1"/>
    <row r="1048562" s="3" customFormat="1"/>
    <row r="1048563" s="3" customFormat="1"/>
    <row r="1048564" s="3" customFormat="1"/>
    <row r="1048565" s="3" customFormat="1"/>
    <row r="1048566" s="3" customFormat="1"/>
  </sheetData>
  <autoFilter xmlns:etc="http://www.wps.cn/officeDocument/2017/etCustomData" ref="A2:XFC131" etc:filterBottomFollowUsedRange="0">
    <extLst/>
  </autoFilter>
  <mergeCells count="3">
    <mergeCell ref="A1:N1"/>
    <mergeCell ref="A131:C131"/>
    <mergeCell ref="O88:O93"/>
  </mergeCells>
  <printOptions horizontalCentered="1"/>
  <pageMargins left="0.750694444444444" right="0.750694444444444" top="1" bottom="1" header="0.5" footer="0.5"/>
  <pageSetup paperSize="9" scale="53" fitToHeight="0" orientation="portrait" horizontalDpi="600"/>
  <headerFooter/>
  <rowBreaks count="9" manualBreakCount="9">
    <brk id="20" max="13" man="1"/>
    <brk id="39" max="13" man="1"/>
    <brk id="58" max="13" man="1"/>
    <brk id="77" max="13" man="1"/>
    <brk id="96" max="13" man="1"/>
    <brk id="115" max="13" man="1"/>
    <brk id="131" max="16383" man="1"/>
    <brk id="137" max="16383" man="1"/>
    <brk id="157"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闲置水权收储名单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自助者</cp:lastModifiedBy>
  <dcterms:created xsi:type="dcterms:W3CDTF">2025-08-28T01:50:00Z</dcterms:created>
  <dcterms:modified xsi:type="dcterms:W3CDTF">2026-01-21T11:52:12Z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65A1652D142F4DAF9A6D56766F146539_11</vt:lpwstr>
  </property>
  <property fmtid="{D5CDD505-2E9C-101B-9397-08002B2CF9AE}" pid="3" name="KSOProductBuildVer">
    <vt:lpwstr>2052-12.1.0.24034</vt:lpwstr>
  </property>
  <property fmtid="{D5CDD505-2E9C-101B-9397-08002B2CF9AE}" pid="4" name="KSOReadingLayout">
    <vt:bool>true</vt:bool>
  </property>
  <property fmtid="{D5CDD505-2E9C-101B-9397-08002B2CF9AE}" pid="5" name="CalculationRule">
    <vt:i4>0</vt:i4>
  </property>
</Properties>
</file>