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1.1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<sst xmlns="http://schemas.openxmlformats.org/spreadsheetml/2006/main" count="19" uniqueCount="19">
  <si>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2024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</si>
  <si>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统计日期：2024年11月1日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</si>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</sst>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1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176" fontId="6" fillId="0" borderId="0" xfId="49" applyNumberFormat="1" applyFont="1" applyProtection="1">
      <protection locked="0"/>
    </xf>
    <xf numFmtId="177" fontId="6" fillId="0" borderId="0" xfId="49" applyNumberFormat="1" applyFo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73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L6" sqref="L6"/>
    </sheetView>
  </sheetViews>
  <sheetFormatPr defaultColWidth="8" defaultRowHeight="22.5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12.25" style="13" customWidth="1"/>
    <col min="10" max="10" width="12.25" style="13"/>
    <col min="11" max="11" width="8.375" style="13"/>
    <col min="12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45272</v>
      </c>
      <c r="C4" s="27">
        <v>3831</v>
      </c>
      <c r="D4" s="27">
        <v>41159</v>
      </c>
      <c r="E4" s="28">
        <f>D4/B4*100</f>
        <v>90.914914295812</v>
      </c>
      <c r="F4" s="26">
        <v>37687</v>
      </c>
      <c r="G4" s="29">
        <f>(D4-F4)/F4*100</f>
        <v>9.21272587364343</v>
      </c>
      <c r="H4" s="30"/>
    </row>
    <row r="5" s="4" customFormat="1" ht="43.5" customHeight="1" spans="1:8">
      <c r="A5" s="25" t="s">
        <v>12</v>
      </c>
      <c r="B5" s="26">
        <v>14133</v>
      </c>
      <c r="C5" s="27">
        <v>-2226</v>
      </c>
      <c r="D5" s="27">
        <v>12596</v>
      </c>
      <c r="E5" s="28">
        <f t="shared" ref="E5:E12" si="0">D5/B5*100</f>
        <v>89.1247435081016</v>
      </c>
      <c r="F5" s="26">
        <v>16071</v>
      </c>
      <c r="G5" s="29">
        <f t="shared" ref="G5:G12" si="1">(D5-F5)/F5*100</f>
        <v>-21.622798830191</v>
      </c>
      <c r="H5" s="30"/>
    </row>
    <row r="6" s="5" customFormat="1" ht="43.5" customHeight="1" spans="1:10">
      <c r="A6" s="31" t="s">
        <v>13</v>
      </c>
      <c r="B6" s="32">
        <f t="shared" ref="B6:F6" si="2">B4+B5</f>
        <v>59405</v>
      </c>
      <c r="C6" s="33">
        <f t="shared" si="2"/>
        <v>1605</v>
      </c>
      <c r="D6" s="33">
        <f t="shared" si="2"/>
        <v>53755</v>
      </c>
      <c r="E6" s="34">
        <f t="shared" si="0"/>
        <v>90.4890160760879</v>
      </c>
      <c r="F6" s="32">
        <f>F4+F5</f>
        <v>53758</v>
      </c>
      <c r="G6" s="35">
        <f t="shared" si="1"/>
        <v>-0.00558056475315302</v>
      </c>
      <c r="H6" s="36"/>
      <c r="J6" s="4"/>
    </row>
    <row r="7" s="5" customFormat="1" ht="43.5" customHeight="1" spans="1:10">
      <c r="A7" s="25" t="s">
        <v>14</v>
      </c>
      <c r="B7" s="26">
        <v>7020</v>
      </c>
      <c r="C7" s="26">
        <v>138</v>
      </c>
      <c r="D7" s="26">
        <v>3574</v>
      </c>
      <c r="E7" s="28">
        <f t="shared" si="0"/>
        <v>50.9116809116809</v>
      </c>
      <c r="F7" s="26">
        <v>3641</v>
      </c>
      <c r="G7" s="29">
        <f t="shared" si="1"/>
        <v>-1.84015380390003</v>
      </c>
      <c r="H7" s="36"/>
      <c r="J7" s="4"/>
    </row>
    <row r="8" s="5" customFormat="1" ht="43.5" customHeight="1" spans="1:10">
      <c r="A8" s="31" t="s">
        <v>15</v>
      </c>
      <c r="B8" s="32">
        <v>30200</v>
      </c>
      <c r="C8" s="32">
        <v>-1084</v>
      </c>
      <c r="D8" s="32">
        <v>25818</v>
      </c>
      <c r="E8" s="34">
        <f t="shared" si="0"/>
        <v>85.4900662251656</v>
      </c>
      <c r="F8" s="32">
        <v>28321</v>
      </c>
      <c r="G8" s="35">
        <f t="shared" si="1"/>
        <v>-8.83796476113132</v>
      </c>
      <c r="H8" s="36"/>
      <c r="J8" s="4"/>
    </row>
    <row r="9" s="6" customFormat="1" ht="43.5" customHeight="1" spans="1:10">
      <c r="A9" s="31" t="s">
        <v>16</v>
      </c>
      <c r="B9" s="32">
        <f t="shared" ref="B9:F9" si="3">B10+B11</f>
        <v>348588</v>
      </c>
      <c r="C9" s="32">
        <f t="shared" si="3"/>
        <v>16303</v>
      </c>
      <c r="D9" s="32">
        <f t="shared" si="3"/>
        <v>219527</v>
      </c>
      <c r="E9" s="34">
        <f t="shared" si="0"/>
        <v>62.9760634330499</v>
      </c>
      <c r="F9" s="32">
        <f>F10+F11</f>
        <v>199259</v>
      </c>
      <c r="G9" s="35">
        <f t="shared" si="1"/>
        <v>10.1716860969893</v>
      </c>
      <c r="H9" s="36"/>
      <c r="J9" s="4"/>
    </row>
    <row r="10" s="7" customFormat="1" ht="50.25" customHeight="1" spans="1:10">
      <c r="A10" s="25" t="s">
        <v>17</v>
      </c>
      <c r="B10" s="26">
        <f>138495+52722+12000+110868</f>
        <v>314085</v>
      </c>
      <c r="C10" s="26">
        <v>14771</v>
      </c>
      <c r="D10" s="26">
        <v>195982</v>
      </c>
      <c r="E10" s="28">
        <f t="shared" si="0"/>
        <v>62.3977585685404</v>
      </c>
      <c r="F10" s="26">
        <v>181971</v>
      </c>
      <c r="G10" s="29">
        <f t="shared" si="1"/>
        <v>7.69957850426716</v>
      </c>
      <c r="H10" s="37"/>
      <c r="I10"/>
      <c r="J10" s="4"/>
    </row>
    <row r="11" s="7" customFormat="1" ht="50.25" customHeight="1" spans="1:10">
      <c r="A11" s="25" t="s">
        <v>18</v>
      </c>
      <c r="B11" s="26">
        <f>6750+15306+12447</f>
        <v>34503</v>
      </c>
      <c r="C11" s="26">
        <v>1532</v>
      </c>
      <c r="D11" s="26">
        <v>23545</v>
      </c>
      <c r="E11" s="28">
        <f t="shared" si="0"/>
        <v>68.2404428600412</v>
      </c>
      <c r="F11" s="26">
        <v>17288</v>
      </c>
      <c r="G11" s="29">
        <f t="shared" si="1"/>
        <v>36.1927348449792</v>
      </c>
      <c r="H11" s="38"/>
      <c r="J11" s="4"/>
    </row>
    <row r="12" s="7" customFormat="1" ht="50.25" customHeight="1" spans="1:7">
      <c r="A12" s="8"/>
      <c r="B12" s="9"/>
      <c r="C12" s="10"/>
      <c r="D12" s="8"/>
      <c r="E12" s="8"/>
      <c r="F12" s="39"/>
      <c r="G12" s="40"/>
    </row>
    <row r="13" s="7" customFormat="1" ht="30" customHeight="1" spans="1:7">
      <c r="A13" s="8"/>
      <c r="B13" s="9"/>
      <c r="C13" s="10"/>
      <c r="D13" s="8"/>
      <c r="E13" s="8"/>
      <c r="F13" s="39"/>
      <c r="G13" s="40"/>
    </row>
    <row r="14" s="7" customFormat="1" ht="30" customHeight="1" spans="1:7">
      <c r="A14" s="8"/>
      <c r="B14" s="9"/>
      <c r="C14" s="10"/>
      <c r="D14" s="8"/>
      <c r="E14" s="8"/>
      <c r="F14" s="39"/>
      <c r="G14" s="40"/>
    </row>
    <row r="15" s="7" customFormat="1" ht="30" customHeight="1" spans="1:7">
      <c r="A15" s="8"/>
      <c r="B15" s="9"/>
      <c r="C15" s="10"/>
      <c r="D15" s="8"/>
      <c r="E15" s="8"/>
      <c r="F15" s="39"/>
      <c r="G15" s="40"/>
    </row>
    <row r="16" s="7" customFormat="1" ht="30" customHeight="1" spans="1:7">
      <c r="A16" s="8"/>
      <c r="B16" s="9"/>
      <c r="C16" s="10"/>
      <c r="D16" s="8"/>
      <c r="E16" s="8"/>
      <c r="F16" s="39"/>
      <c r="G16" s="40"/>
    </row>
    <row r="17" s="7" customFormat="1" ht="30" customHeight="1" spans="1:7">
      <c r="A17" s="8"/>
      <c r="B17" s="9"/>
      <c r="C17" s="10"/>
      <c r="D17" s="8"/>
      <c r="E17" s="8"/>
      <c r="F17" s="39"/>
      <c r="G17" s="40"/>
    </row>
    <row r="18" s="7" customFormat="1" ht="30" customHeight="1" spans="1:7">
      <c r="A18" s="8"/>
      <c r="B18" s="9"/>
      <c r="C18" s="10"/>
      <c r="D18" s="8"/>
      <c r="E18" s="8"/>
      <c r="F18" s="39"/>
      <c r="G18" s="40"/>
    </row>
    <row r="19" s="7" customFormat="1" ht="30" customHeight="1" spans="1:7">
      <c r="A19" s="8"/>
      <c r="B19" s="9"/>
      <c r="C19" s="10"/>
      <c r="D19" s="8"/>
      <c r="E19" s="8"/>
      <c r="F19" s="39"/>
      <c r="G19" s="40"/>
    </row>
    <row r="20" s="7" customFormat="1" ht="30" customHeight="1" spans="1:7">
      <c r="A20" s="8"/>
      <c r="B20" s="9"/>
      <c r="C20" s="10"/>
      <c r="D20" s="8"/>
      <c r="E20" s="8"/>
      <c r="F20" s="39"/>
      <c r="G20" s="40"/>
    </row>
    <row r="21" s="7" customFormat="1" ht="30" customHeight="1" spans="1:7">
      <c r="A21" s="8"/>
      <c r="B21" s="9"/>
      <c r="C21" s="10"/>
      <c r="D21" s="8"/>
      <c r="E21" s="8"/>
      <c r="F21" s="39"/>
      <c r="G21" s="40"/>
    </row>
    <row r="22" s="7" customFormat="1" ht="30" customHeight="1" spans="1:7">
      <c r="A22" s="8"/>
      <c r="B22" s="9"/>
      <c r="C22" s="10"/>
      <c r="D22" s="8"/>
      <c r="E22" s="8"/>
      <c r="F22" s="39"/>
      <c r="G22" s="40"/>
    </row>
    <row r="23" s="7" customFormat="1" ht="30" customHeight="1" spans="1:7">
      <c r="A23" s="8"/>
      <c r="B23" s="9"/>
      <c r="C23" s="10"/>
      <c r="D23" s="8"/>
      <c r="E23" s="8"/>
      <c r="F23" s="39"/>
      <c r="G23" s="40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2024-11-01T10:04:56Z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A1738B34CCDE4D22AD9B9180B1C53976</vt:lpwstr>
  </property>
</Properties>
</file>