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<sst xmlns="http://schemas.openxmlformats.org/spreadsheetml/2006/main" count="19" uniqueCount="19">
  <si>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高台县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</si>
  <si>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统计日期：2026年2月2日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</si>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</sst>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7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50"/>
  <sheetViews>
    <sheetView showGridLines="0"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L7" sqref="K7:L7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66638</v>
      </c>
      <c r="C4" s="26">
        <v>4369</v>
      </c>
      <c r="D4" s="26">
        <v>4369</v>
      </c>
      <c r="E4" s="27">
        <f>D4/B4*100</f>
        <v>6.55631921726342</v>
      </c>
      <c r="F4" s="26">
        <v>4437</v>
      </c>
      <c r="G4" s="28">
        <f>(D4-F4)/F4*100</f>
        <v>-1.53256704980843</v>
      </c>
      <c r="H4" s="29"/>
    </row>
    <row r="5" s="4" customFormat="1" ht="43.5" customHeight="1" spans="1:8">
      <c r="A5" s="25" t="s">
        <v>12</v>
      </c>
      <c r="B5" s="26">
        <v>21709</v>
      </c>
      <c r="C5" s="26">
        <v>282</v>
      </c>
      <c r="D5" s="26">
        <v>282</v>
      </c>
      <c r="E5" s="27">
        <f t="shared" ref="E5:E12" si="0">D5/B5*100</f>
        <v>1.2990004145746</v>
      </c>
      <c r="F5" s="26">
        <v>3957</v>
      </c>
      <c r="G5" s="28">
        <f t="shared" ref="G5:G12" si="1">(D5-F5)/F5*100</f>
        <v>-92.8733889310083</v>
      </c>
      <c r="H5" s="29"/>
    </row>
    <row r="6" s="5" customFormat="1" ht="43.5" customHeight="1" spans="1:8">
      <c r="A6" s="30" t="s">
        <v>13</v>
      </c>
      <c r="B6" s="31">
        <f t="shared" ref="B6:F6" si="2">B4+B5</f>
        <v>88347</v>
      </c>
      <c r="C6" s="31">
        <f t="shared" si="2"/>
        <v>4651</v>
      </c>
      <c r="D6" s="31">
        <f t="shared" si="2"/>
        <v>4651</v>
      </c>
      <c r="E6" s="32">
        <f t="shared" si="0"/>
        <v>5.26446851619183</v>
      </c>
      <c r="F6" s="31">
        <f>F4+F5</f>
        <v>8394</v>
      </c>
      <c r="G6" s="33">
        <f t="shared" si="1"/>
        <v>-44.5913747915178</v>
      </c>
      <c r="H6" s="34"/>
    </row>
    <row r="7" s="5" customFormat="1" ht="43.5" customHeight="1" spans="1:8">
      <c r="A7" s="25" t="s">
        <v>14</v>
      </c>
      <c r="B7" s="26">
        <v>16756</v>
      </c>
      <c r="C7" s="26">
        <v>14</v>
      </c>
      <c r="D7" s="26">
        <v>14</v>
      </c>
      <c r="E7" s="27">
        <f t="shared" si="0"/>
        <v>0.083552160420148</v>
      </c>
      <c r="F7" s="26">
        <v>47</v>
      </c>
      <c r="G7" s="28">
        <f t="shared" si="1"/>
        <v>-70.2127659574468</v>
      </c>
      <c r="H7" s="34"/>
    </row>
    <row r="8" s="5" customFormat="1" ht="43.5" customHeight="1" spans="1:8">
      <c r="A8" s="30" t="s">
        <v>15</v>
      </c>
      <c r="B8" s="31">
        <v>34322</v>
      </c>
      <c r="C8" s="31">
        <v>1896</v>
      </c>
      <c r="D8" s="31">
        <v>1896</v>
      </c>
      <c r="E8" s="32">
        <f t="shared" si="0"/>
        <v>5.52415360410232</v>
      </c>
      <c r="F8" s="31">
        <v>5467</v>
      </c>
      <c r="G8" s="33">
        <f t="shared" si="1"/>
        <v>-65.3191878543991</v>
      </c>
      <c r="H8" s="34"/>
    </row>
    <row r="9" s="6" customFormat="1" ht="43.5" customHeight="1" spans="1:8">
      <c r="A9" s="30" t="s">
        <v>16</v>
      </c>
      <c r="B9" s="31">
        <f t="shared" ref="B9:F9" si="3">B10+B11</f>
        <v>266144</v>
      </c>
      <c r="C9" s="31">
        <f t="shared" si="3"/>
        <v>13230</v>
      </c>
      <c r="D9" s="31">
        <f t="shared" si="3"/>
        <v>13230</v>
      </c>
      <c r="E9" s="32">
        <f t="shared" si="0"/>
        <v>4.97099314656727</v>
      </c>
      <c r="F9" s="31">
        <f>F10+F11</f>
        <v>28000</v>
      </c>
      <c r="G9" s="33">
        <f t="shared" si="1"/>
        <v>-52.75</v>
      </c>
      <c r="H9" s="34"/>
    </row>
    <row r="10" s="7" customFormat="1" ht="50.25" customHeight="1" spans="1:8">
      <c r="A10" s="25" t="s">
        <v>17</v>
      </c>
      <c r="B10" s="26">
        <v>250846</v>
      </c>
      <c r="C10" s="26">
        <v>13178</v>
      </c>
      <c r="D10" s="26">
        <v>13178</v>
      </c>
      <c r="E10" s="27">
        <f t="shared" si="0"/>
        <v>5.25342241853568</v>
      </c>
      <c r="F10" s="26">
        <v>27825</v>
      </c>
      <c r="G10" s="28">
        <f t="shared" si="1"/>
        <v>-52.6397124887691</v>
      </c>
      <c r="H10" s="35"/>
    </row>
    <row r="11" s="7" customFormat="1" ht="50.25" customHeight="1" spans="1:8">
      <c r="A11" s="25" t="s">
        <v>18</v>
      </c>
      <c r="B11" s="26">
        <v>15298</v>
      </c>
      <c r="C11" s="26">
        <v>52</v>
      </c>
      <c r="D11" s="26">
        <v>52</v>
      </c>
      <c r="E11" s="27">
        <f t="shared" si="0"/>
        <v>0.339913714211008</v>
      </c>
      <c r="F11" s="26">
        <v>175</v>
      </c>
      <c r="G11" s="28">
        <f t="shared" si="1"/>
        <v>-70.2857142857143</v>
      </c>
      <c r="H11" s="36"/>
    </row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2026-03-20T09:25:19Z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A1738B34CCDE4D22AD9B9180B1C53976</vt:lpwstr>
  </property>
  <property fmtid="{D5CDD505-2E9C-101B-9397-08002B2CF9AE}" pid="4" name="CalculationRule">
    <vt:i4>0</vt:i4>
  </property>
</Properties>
</file>