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firstSheet="11" activeTab="17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图书馆文献报刊购置经费" sheetId="33" r:id="rId13"/>
    <sheet name="图书馆管理员教育培训费" sheetId="34" r:id="rId14"/>
    <sheet name="文化资源信息共享工程运行经费" sheetId="35" r:id="rId15"/>
    <sheet name="图书馆免费开放资金" sheetId="36" r:id="rId16"/>
    <sheet name="新图书馆运行经费" sheetId="37" r:id="rId17"/>
    <sheet name="新图书馆供暖经费" sheetId="38" r:id="rId18"/>
  </sheets>
  <definedNames>
    <definedName name="_xlnm.Print_Area" localSheetId="2">'1'!$A$2:$D$44</definedName>
    <definedName name="_xlnm.Print_Area" localSheetId="3">'2'!$A$1:$B$39</definedName>
    <definedName name="_xlnm.Print_Area" localSheetId="4">'3'!$A$1:$D$27</definedName>
    <definedName name="_xlnm.Print_Area" localSheetId="5">'4'!$A$1:$E$35</definedName>
    <definedName name="_xlnm.Print_Area" localSheetId="6">'5'!$A$1:$K$25</definedName>
    <definedName name="_xlnm.Print_Area" localSheetId="7">'6'!$A$1:$E$28</definedName>
    <definedName name="_xlnm.Print_Area" localSheetId="8">'7'!$A$1:$E$58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<sst xmlns="http://schemas.openxmlformats.org/spreadsheetml/2006/main" count="712" uniqueCount="433">
  <si>
    <t>单位名称：高台县图书馆</t>
  </si>
  <si>
    <t>部门预算公开表</t>
  </si>
  <si>
    <t>编制日期：   2023年2月28日</t>
  </si>
  <si>
    <t>部门领导：王兴华</t>
  </si>
  <si>
    <t>财务负责人：</t>
  </si>
  <si>
    <t>王兴华</t>
  </si>
  <si>
    <t xml:space="preserve">    制表人：</t>
  </si>
  <si>
    <t>王丽娟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</si>
  <si>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</si>
  <si>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</si>
  <si>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</si>
  <si>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</si>
  <si>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</si>
  <si>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</si>
  <si>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</si>
  <si>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</si>
  <si>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</si>
  <si>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</si>
  <si>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</si>
  <si>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</si>
  <si>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</si>
  <si>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</si>
  <si>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</si>
  <si>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</si>
  <si>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</si>
  <si>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</si>
  <si>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</si>
  <si>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r>
      <rPr>
        <u/>
        <sz val="10"/>
        <color rgb="FF800080"/>
        <rFont val="宋体"/>
        <charset val="134"/>
      </rPr>
      <t>（</t>
    </r>
    <r>
      <rPr>
        <u/>
        <sz val="10"/>
        <color rgb="FF800080"/>
        <rFont val="Arial"/>
        <charset val="134"/>
      </rPr>
      <t>10</t>
    </r>
    <r>
      <rPr>
        <u/>
        <sz val="10"/>
        <color rgb="FF800080"/>
        <rFont val="宋体"/>
        <charset val="134"/>
      </rPr>
      <t>）政府性基金预算支出情况表</t>
    </r>
  </si>
  <si>
    <r>
      <rPr>
        <u/>
        <sz val="10"/>
        <color rgb="FF800080"/>
        <rFont val="宋体"/>
        <charset val="134"/>
      </rPr>
      <t>（</t>
    </r>
    <r>
      <rPr>
        <u/>
        <sz val="10"/>
        <color rgb="FF800080"/>
        <rFont val="Arial"/>
        <charset val="134"/>
      </rPr>
      <t>11</t>
    </r>
    <r>
      <rPr>
        <u/>
        <sz val="10"/>
        <color rgb="FF800080"/>
        <rFont val="宋体"/>
        <charset val="134"/>
      </rPr>
      <t>）部门预算项目支出绩效目标表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</si>
  <si>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</si>
  <si>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</si>
  <si>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</si>
  <si>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</si>
  <si>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</si>
  <si>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</si>
  <si>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</si>
  <si>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</si>
  <si>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</si>
  <si>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</si>
  <si>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</si>
  <si>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</si>
  <si>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</si>
  <si>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</si>
  <si>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</si>
  <si>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</si>
  <si>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</si>
  <si>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</si>
  <si>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</si>
  <si>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</si>
  <si>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</si>
  <si>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</si>
  <si>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</si>
  <si>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</si>
  <si>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</si>
  <si>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</si>
  <si>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</si>
  <si>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</si>
  <si>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</si>
  <si>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</si>
  <si>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</si>
  <si>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</si>
  <si>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</si>
  <si>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</si>
  <si>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</si>
  <si>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</si>
  <si>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</si>
  <si>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</si>
  <si>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</si>
  <si>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</si>
  <si>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</si>
  <si>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</si>
  <si>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</si>
  <si>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</si>
  <si>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</si>
  <si>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</si>
  <si>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</si>
  <si>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</si>
  <si>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三十、结转下年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</si>
  <si>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</si>
  <si>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</si>
  <si>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</si>
  <si>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</si>
  <si>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</si>
  <si>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</si>
  <si>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</si>
  <si>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</si>
  <si>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</si>
  <si>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</si>
  <si>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</si>
  <si>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</si>
  <si>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</si>
  <si>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</si>
  <si>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</si>
  <si>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</si>
  <si>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</si>
  <si>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</si>
  <si>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</si>
  <si>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</si>
  <si>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</si>
  <si>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</si>
  <si>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</si>
  <si>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</si>
  <si>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</si>
  <si>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</si>
  <si>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</si>
  <si>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</si>
  <si>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</si>
  <si>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</si>
  <si>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</si>
  <si>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</si>
  <si>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文化旅游体育与传媒支出</t>
  </si>
  <si>
    <t xml:space="preserve">     文化</t>
  </si>
  <si>
    <t xml:space="preserve">          图书馆</t>
  </si>
  <si>
    <t xml:space="preserve">          其他文化和旅游支出</t>
  </si>
  <si>
    <t>社会保障和就业支出</t>
  </si>
  <si>
    <t xml:space="preserve">    机关事业单位基本养老保险费支出</t>
  </si>
  <si>
    <t xml:space="preserve">    其他社会保障和就业支出（失业保险）</t>
  </si>
  <si>
    <t xml:space="preserve">    其他社会保障和就业支出（工伤保险）</t>
  </si>
  <si>
    <t>卫生健康支出</t>
  </si>
  <si>
    <t xml:space="preserve">    医疗保障</t>
  </si>
  <si>
    <t xml:space="preserve">        事业单位医疗</t>
  </si>
  <si>
    <t xml:space="preserve">        公务员医疗补助</t>
  </si>
  <si>
    <t>住房保障支出</t>
  </si>
  <si>
    <t xml:space="preserve">    住房改革支出</t>
  </si>
  <si>
    <t xml:space="preserve">  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</si>
  <si>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</si>
  <si>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</si>
  <si>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</si>
  <si>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</si>
  <si>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</si>
  <si>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</si>
  <si>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</si>
  <si>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</si>
  <si>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</si>
  <si>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</si>
  <si>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</si>
  <si>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</si>
  <si>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</si>
  <si>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</si>
  <si>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</si>
  <si>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</si>
  <si>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</si>
  <si>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</si>
  <si>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</si>
  <si>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</si>
  <si>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</si>
  <si>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</si>
  <si>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</si>
  <si>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</si>
  <si>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</si>
  <si>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</si>
  <si>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</si>
  <si>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</si>
  <si>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</si>
  <si>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</si>
  <si>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</si>
  <si>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</si>
  <si>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</si>
  <si>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</si>
  <si>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</si>
  <si>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</si>
  <si>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</si>
  <si>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</si>
  <si>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</si>
  <si>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</si>
  <si>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</si>
  <si>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</si>
  <si>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</si>
  <si>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高台县图书馆</t>
  </si>
  <si>
    <t>一般公共预算支出情况表</t>
  </si>
  <si>
    <t>科目编码</t>
  </si>
  <si>
    <t>科目名称</t>
  </si>
  <si>
    <t>207</t>
  </si>
  <si>
    <t>20701</t>
  </si>
  <si>
    <t>2070104</t>
  </si>
  <si>
    <t>2070199</t>
  </si>
  <si>
    <t>208</t>
  </si>
  <si>
    <t>2080505</t>
  </si>
  <si>
    <t xml:space="preserve">   机关事业单位基本养老保险费支出</t>
  </si>
  <si>
    <t>2089999</t>
  </si>
  <si>
    <t xml:space="preserve">   其他社会保障和就业支出（失业保险）</t>
  </si>
  <si>
    <t xml:space="preserve">   其他社会保障和就业支出（工伤保险）</t>
  </si>
  <si>
    <t>210</t>
  </si>
  <si>
    <t>21011</t>
  </si>
  <si>
    <t>2101102</t>
  </si>
  <si>
    <t>2101103</t>
  </si>
  <si>
    <t>221</t>
  </si>
  <si>
    <t>22102</t>
  </si>
  <si>
    <t>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</si>
  <si>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</si>
  <si>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</si>
  <si>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</si>
  <si>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</si>
  <si>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</si>
  <si>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</si>
  <si>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</si>
  <si>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</si>
  <si>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</si>
  <si>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</si>
  <si>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</si>
  <si>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</si>
  <si>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</si>
  <si>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</si>
  <si>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</si>
  <si>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</si>
  <si>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</si>
  <si>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</si>
  <si>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</si>
  <si>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</si>
  <si>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</si>
  <si>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</si>
  <si>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</si>
  <si>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</si>
  <si>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</si>
  <si>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</si>
  <si>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</si>
  <si>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</si>
  <si>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</si>
  <si>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</si>
  <si>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</si>
  <si>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</si>
  <si>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</si>
  <si>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</si>
  <si>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</si>
  <si>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</si>
  <si>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</si>
  <si>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</si>
  <si>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</si>
  <si>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</si>
  <si>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</si>
  <si>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</si>
  <si>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</si>
  <si>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</si>
  <si>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</si>
  <si>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</si>
  <si>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</si>
  <si>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</si>
  <si>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</si>
  <si>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</si>
  <si>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</si>
  <si>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</si>
  <si>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</si>
  <si>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</si>
  <si>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</si>
  <si>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</si>
  <si>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</si>
  <si>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</si>
  <si>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</si>
  <si>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</si>
  <si>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</si>
  <si>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</si>
  <si>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</si>
  <si>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</si>
  <si>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</si>
  <si>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</si>
  <si>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</si>
  <si>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</si>
  <si>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</si>
  <si>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</si>
  <si>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</si>
  <si>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</si>
  <si>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</si>
  <si>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</si>
  <si>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</si>
  <si>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</si>
  <si>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</si>
  <si>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</si>
  <si>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</si>
  <si>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</si>
  <si>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</si>
  <si>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</si>
  <si>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</si>
  <si>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</si>
  <si>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</si>
  <si>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</si>
  <si>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</si>
  <si>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</si>
  <si>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</si>
  <si>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</si>
  <si>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</si>
  <si>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</si>
  <si>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</si>
  <si>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</si>
  <si>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</si>
  <si>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</si>
  <si>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</si>
  <si>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</si>
  <si>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</si>
  <si>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</si>
  <si>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</si>
  <si>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</si>
  <si>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>对其他个人和家庭的补助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</si>
  <si>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</si>
  <si>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</si>
  <si>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</si>
  <si>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</si>
  <si>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</si>
  <si>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</si>
  <si>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</si>
  <si>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</si>
  <si>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</si>
  <si>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</si>
  <si>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</si>
  <si>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</si>
  <si>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</si>
  <si>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</si>
  <si>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</si>
  <si>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</si>
  <si>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</si>
  <si>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</si>
  <si>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</si>
  <si>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</si>
  <si>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</si>
  <si>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</si>
  <si>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</si>
  <si>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</si>
  <si>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</si>
  <si>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</si>
  <si>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</si>
  <si>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附件11：</t>
  </si>
  <si>
    <t xml:space="preserve"> 部门预算项目支出绩效目标表</t>
  </si>
  <si>
    <t>（2023年度）</t>
  </si>
  <si>
    <t>项目名称</t>
  </si>
  <si>
    <t>图书馆文献报刊购置经费</t>
  </si>
  <si>
    <t>主管部门</t>
  </si>
  <si>
    <t>高台县文体广电和旅游局</t>
  </si>
  <si>
    <t>实施单位</t>
  </si>
  <si>
    <t>预算    执行    指标  （10分）</t>
  </si>
  <si>
    <t>年度预算</t>
  </si>
  <si>
    <t>年度资金总额</t>
  </si>
  <si>
    <t>其中：财政拨款资金</t>
  </si>
  <si>
    <t>其他资金</t>
  </si>
  <si>
    <t>年度总体目标</t>
  </si>
  <si>
    <t xml:space="preserve">    购置更多种类的书籍、报刊，丰富馆藏和群众的文化生活，响应全民阅读的号召，引
导和帮助广大读者在主题阅读中培育和践行社会主义核心价值观，增强凝聚力、向心力，净化社会风气，传承中华优秀传统文化，厚植家国情怀。</t>
  </si>
  <si>
    <t>绩效指标</t>
  </si>
  <si>
    <t>一级指标</t>
  </si>
  <si>
    <t>二级指标</t>
  </si>
  <si>
    <t>三级指标</t>
  </si>
  <si>
    <t>指标值</t>
  </si>
  <si>
    <t>产出指标（50分）</t>
  </si>
  <si>
    <t>数量指标</t>
  </si>
  <si>
    <t>购置中文图书</t>
  </si>
  <si>
    <r>
      <rPr>
        <sz val="10"/>
        <color theme="1"/>
        <rFont val="SimSun"/>
        <charset val="134"/>
      </rPr>
      <t>≧</t>
    </r>
    <r>
      <rPr>
        <sz val="10"/>
        <color theme="1"/>
        <rFont val="仿宋_GB2312"/>
        <charset val="134"/>
      </rPr>
      <t>1500种</t>
    </r>
  </si>
  <si>
    <t>征订报刊杂志</t>
  </si>
  <si>
    <r>
      <rPr>
        <sz val="10"/>
        <color theme="1"/>
        <rFont val="宋体"/>
        <charset val="134"/>
      </rPr>
      <t>≧</t>
    </r>
    <r>
      <rPr>
        <sz val="10"/>
        <color theme="1"/>
        <rFont val="仿宋_GB2312"/>
        <charset val="134"/>
      </rPr>
      <t>200种</t>
    </r>
  </si>
  <si>
    <t>质量指标</t>
  </si>
  <si>
    <t>图书报刊正版程度</t>
  </si>
  <si>
    <t>时效指标</t>
  </si>
  <si>
    <t>文献、报刊及数字图书馆购置及时性</t>
  </si>
  <si>
    <t>及时</t>
  </si>
  <si>
    <t>成本指标</t>
  </si>
  <si>
    <t>成本控制水平</t>
  </si>
  <si>
    <t>控制在预算内</t>
  </si>
  <si>
    <t>效益指标（30分）</t>
  </si>
  <si>
    <t>经济效益指标</t>
  </si>
  <si>
    <t>社会效益指标</t>
  </si>
  <si>
    <t>良好的阅读选择</t>
  </si>
  <si>
    <t>逐步增加</t>
  </si>
  <si>
    <t>生态效益指标</t>
  </si>
  <si>
    <t>可持续影响力指标</t>
  </si>
  <si>
    <t>群众文化生活水平</t>
  </si>
  <si>
    <t>逐步提升</t>
  </si>
  <si>
    <t>满意度指标（10分）</t>
  </si>
  <si>
    <t>社会公众或服务对象满意度</t>
  </si>
  <si>
    <t>受益群众满意度（%）</t>
  </si>
  <si>
    <t>≧85</t>
  </si>
  <si>
    <t>……</t>
  </si>
  <si>
    <t>总分：100</t>
  </si>
  <si>
    <t>图书管理员教育培训费</t>
  </si>
  <si>
    <t xml:space="preserve">    2023年图书管理员培训10人次，通过对馆员的培训，让图书管理员有更多的机会了解新技术，新技能，让服务更上台阶。</t>
  </si>
  <si>
    <t>图书管理员培训人次</t>
  </si>
  <si>
    <t>≧10人次</t>
  </si>
  <si>
    <t>参加培训合格率</t>
  </si>
  <si>
    <t>培训及时性</t>
  </si>
  <si>
    <t>图书馆服务水平</t>
  </si>
  <si>
    <t>逐年提升</t>
  </si>
  <si>
    <t>图书管理员业务水平</t>
  </si>
  <si>
    <t>≧85%</t>
  </si>
  <si>
    <t>总分：100分</t>
  </si>
  <si>
    <t>文化资源信息共享工程运行经费</t>
  </si>
  <si>
    <t xml:space="preserve">    2023年全县各行政自然村配送数字资源6T,数字资源更新35万册以上，用以保障人民群众的文化权益，满足群众不同层次的文化需求，缩小东西部地区之间、城乡之间文化发展上的差距，建设社会主义新农村，构建和谐社会等方面发挥重要作用。</t>
  </si>
  <si>
    <t>全县各行政自然村配送数字资源</t>
  </si>
  <si>
    <r>
      <rPr>
        <sz val="8"/>
        <color theme="1"/>
        <rFont val="仿宋_GB2312"/>
        <charset val="134"/>
      </rPr>
      <t>≧</t>
    </r>
    <r>
      <rPr>
        <sz val="10.5"/>
        <color rgb="FF000000"/>
        <rFont val="仿宋"/>
        <charset val="134"/>
      </rPr>
      <t>6T</t>
    </r>
  </si>
  <si>
    <t>数字资源的更新数量</t>
  </si>
  <si>
    <r>
      <rPr>
        <sz val="8"/>
        <color theme="1"/>
        <rFont val="宋体"/>
        <charset val="134"/>
      </rPr>
      <t>≧</t>
    </r>
    <r>
      <rPr>
        <sz val="10.5"/>
        <color rgb="FF000000"/>
        <rFont val="仿宋"/>
        <charset val="134"/>
      </rPr>
      <t>35万册</t>
    </r>
  </si>
  <si>
    <t>数字资源的清晰流畅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</si>
  <si>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"/>
        <charset val="134"/>
      </rPr>
      <t>95%</t>
    </r>
  </si>
  <si>
    <t>文化信息资源共享工程的正常运行</t>
  </si>
  <si>
    <t>正常运行</t>
  </si>
  <si>
    <t>数字资源共享及时性</t>
  </si>
  <si>
    <t>保障基层文化需求</t>
  </si>
  <si>
    <t>有效保障</t>
  </si>
  <si>
    <t>文化信息资源共享</t>
  </si>
  <si>
    <t>有效推动</t>
  </si>
  <si>
    <t>受益群众满意度</t>
  </si>
  <si>
    <t>图书馆免开资金</t>
  </si>
  <si>
    <t xml:space="preserve">    经费用于文献资源借阅、检索与咨询，举办公益性讲座、展览，开展阅读推广、宣传活动，基层文化骨干业务辅导，流动图书借阅与送书下乡服务，业务活动用房小型修缮及零星业务设备更新等。全面提升阅读环境，做好免费开放工作。提高广大人民群众思想道德和科学文化素质，保障广大人民群众基本权益，促进社会和谐稳定。</t>
  </si>
  <si>
    <t>图书馆免费开放运行</t>
  </si>
  <si>
    <t>阅读宣传、推广活动（场、次）</t>
  </si>
  <si>
    <r>
      <rPr>
        <sz val="10"/>
        <color theme="1"/>
        <rFont val="SimSun"/>
        <charset val="134"/>
      </rPr>
      <t>≧</t>
    </r>
    <r>
      <rPr>
        <sz val="10"/>
        <color theme="1"/>
        <rFont val="仿宋_GB2312"/>
        <charset val="134"/>
      </rPr>
      <t>50</t>
    </r>
  </si>
  <si>
    <t>图书馆全年开馆时间（天）</t>
  </si>
  <si>
    <r>
      <rPr>
        <sz val="10"/>
        <color theme="1"/>
        <rFont val="宋体"/>
        <charset val="134"/>
      </rPr>
      <t>≧</t>
    </r>
    <r>
      <rPr>
        <sz val="10"/>
        <color theme="1"/>
        <rFont val="仿宋_GB2312"/>
        <charset val="134"/>
      </rPr>
      <t>280</t>
    </r>
  </si>
  <si>
    <t>活动举办完成质量</t>
  </si>
  <si>
    <t>合格</t>
  </si>
  <si>
    <t>全年免费开放完成率（%）</t>
  </si>
  <si>
    <t>活动开展及时性</t>
  </si>
  <si>
    <t>群众文化素养</t>
  </si>
  <si>
    <t>逐年提高</t>
  </si>
  <si>
    <t>基本公共文化服务水平</t>
  </si>
  <si>
    <t>新图书馆运行经费</t>
  </si>
  <si>
    <t>新馆占地面积10236平方米，建筑面积3891.25平方米，景观和绿地面积4060平方米，绿化率40%，设计停车位20个。此项资金主要用于支付新馆水费、电费、绿化管护费、电梯维保费、消防维护费用等</t>
  </si>
  <si>
    <t>水、电费</t>
  </si>
  <si>
    <t>20万元</t>
  </si>
  <si>
    <t>绿化管护费</t>
  </si>
  <si>
    <t>3万元</t>
  </si>
  <si>
    <t>电梯维保及消防维护</t>
  </si>
  <si>
    <t>2万元</t>
  </si>
  <si>
    <t>新馆运行正常</t>
  </si>
  <si>
    <t>正常</t>
  </si>
  <si>
    <t>1-12月</t>
  </si>
  <si>
    <t>全年</t>
  </si>
  <si>
    <t>成本控制率</t>
  </si>
  <si>
    <t>群众对图书馆满意度</t>
  </si>
  <si>
    <t>群众满意度</t>
  </si>
  <si>
    <t>新图书馆供暖经费</t>
  </si>
  <si>
    <t>资金主要用于新图书馆2022年度采暖费及暖气接口增容费。</t>
  </si>
  <si>
    <t>2022年度采暖费</t>
  </si>
  <si>
    <t>暖气接口增容费</t>
  </si>
  <si>
    <t>采暖期采暖正常</t>
  </si>
  <si>
    <t>采暖期供暖及时</t>
  </si>
  <si>
    <t>保障读者入馆正常需求</t>
  </si>
  <si>
    <t>环境优雅舒适</t>
  </si>
  <si>
    <t>舒适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</si>
</sst>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00"/>
    <numFmt numFmtId="178" formatCode="#,##0.00_ ;[Red]\-#,##0.00\ "/>
    <numFmt numFmtId="179" formatCode="#,##0.00_ "/>
    <numFmt numFmtId="180" formatCode="#,##0.00;[Red]#,##0.00"/>
    <numFmt numFmtId="181" formatCode="0.00_ ;[Red]\-0.00\ "/>
  </numFmts>
  <fonts count="57">
    <font>
      <sz val="10"/>
      <name val="Arial"/>
      <charset val="134"/>
    </font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sz val="9"/>
      <color theme="1"/>
      <name val="仿宋_GB2312"/>
      <charset val="134"/>
    </font>
    <font>
      <b/>
      <sz val="10"/>
      <color theme="1"/>
      <name val="仿宋_GB2312"/>
      <charset val="134"/>
    </font>
    <font>
      <sz val="8"/>
      <color theme="1"/>
      <name val="仿宋_GB2312"/>
      <charset val="134"/>
    </font>
    <font>
      <sz val="8"/>
      <color theme="1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仿宋"/>
      <charset val="134"/>
    </font>
    <font>
      <sz val="8"/>
      <color theme="1"/>
      <name val="SimSun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u/>
      <sz val="9"/>
      <color rgb="FF800080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color rgb="FFFF0000"/>
      <name val="宋体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0"/>
      <color rgb="FF80008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1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5" borderId="2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/>
    <xf numFmtId="0" fontId="3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9" borderId="2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7" fillId="13" borderId="31" applyNumberFormat="0" applyAlignment="0" applyProtection="0">
      <alignment vertical="center"/>
    </xf>
    <xf numFmtId="0" fontId="48" fillId="13" borderId="27" applyNumberFormat="0" applyAlignment="0" applyProtection="0">
      <alignment vertical="center"/>
    </xf>
    <xf numFmtId="0" fontId="49" fillId="14" borderId="32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0" fillId="0" borderId="0"/>
    <xf numFmtId="0" fontId="53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0" borderId="0"/>
    <xf numFmtId="0" fontId="38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0" fillId="0" borderId="0"/>
    <xf numFmtId="0" fontId="38" fillId="29" borderId="0" applyNumberFormat="0" applyBorder="0" applyAlignment="0" applyProtection="0">
      <alignment vertical="center"/>
    </xf>
    <xf numFmtId="0" fontId="0" fillId="0" borderId="0"/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0" fillId="0" borderId="0"/>
    <xf numFmtId="0" fontId="38" fillId="32" borderId="0" applyNumberFormat="0" applyBorder="0" applyAlignment="0" applyProtection="0">
      <alignment vertical="center"/>
    </xf>
    <xf numFmtId="0" fontId="0" fillId="0" borderId="0"/>
    <xf numFmtId="0" fontId="35" fillId="33" borderId="0" applyNumberFormat="0" applyBorder="0" applyAlignment="0" applyProtection="0">
      <alignment vertical="center"/>
    </xf>
    <xf numFmtId="0" fontId="0" fillId="0" borderId="0"/>
    <xf numFmtId="0" fontId="3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vertical="center"/>
    </xf>
  </cellStyleXfs>
  <cellXfs count="20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textRotation="255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15" fillId="0" borderId="0" xfId="0" applyFont="1" applyBorder="1" applyAlignment="1" applyProtection="1"/>
    <xf numFmtId="0" fontId="16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vertical="center"/>
    </xf>
    <xf numFmtId="0" fontId="19" fillId="0" borderId="10" xfId="0" applyFont="1" applyBorder="1" applyAlignment="1" applyProtection="1">
      <alignment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178" fontId="20" fillId="0" borderId="1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/>
    <xf numFmtId="0" fontId="21" fillId="0" borderId="0" xfId="0" applyFont="1"/>
    <xf numFmtId="0" fontId="20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22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/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176" fontId="23" fillId="0" borderId="11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79" fontId="23" fillId="0" borderId="12" xfId="0" applyNumberFormat="1" applyFont="1" applyFill="1" applyBorder="1" applyAlignment="1" applyProtection="1">
      <alignment horizontal="right" vertical="center"/>
    </xf>
    <xf numFmtId="179" fontId="23" fillId="0" borderId="13" xfId="0" applyNumberFormat="1" applyFont="1" applyFill="1" applyBorder="1" applyAlignment="1" applyProtection="1">
      <alignment horizontal="right" vertical="center"/>
    </xf>
    <xf numFmtId="176" fontId="18" fillId="0" borderId="11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left" vertical="center"/>
    </xf>
    <xf numFmtId="179" fontId="18" fillId="0" borderId="12" xfId="0" applyNumberFormat="1" applyFont="1" applyFill="1" applyBorder="1" applyAlignment="1" applyProtection="1">
      <alignment horizontal="right" vertical="center"/>
    </xf>
    <xf numFmtId="179" fontId="18" fillId="0" borderId="13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vertical="center"/>
    </xf>
    <xf numFmtId="49" fontId="23" fillId="0" borderId="11" xfId="0" applyNumberFormat="1" applyFont="1" applyFill="1" applyBorder="1" applyAlignment="1" applyProtection="1">
      <alignment vertical="center"/>
    </xf>
    <xf numFmtId="180" fontId="23" fillId="0" borderId="12" xfId="0" applyNumberFormat="1" applyFont="1" applyFill="1" applyBorder="1" applyAlignment="1" applyProtection="1">
      <alignment horizontal="right" vertical="center" wrapText="1"/>
    </xf>
    <xf numFmtId="4" fontId="23" fillId="0" borderId="12" xfId="0" applyNumberFormat="1" applyFont="1" applyFill="1" applyBorder="1" applyAlignment="1" applyProtection="1">
      <alignment horizontal="right" vertical="center" wrapText="1"/>
    </xf>
    <xf numFmtId="180" fontId="23" fillId="0" borderId="13" xfId="0" applyNumberFormat="1" applyFont="1" applyFill="1" applyBorder="1" applyAlignment="1" applyProtection="1">
      <alignment horizontal="right" vertical="center" wrapText="1"/>
    </xf>
    <xf numFmtId="49" fontId="18" fillId="0" borderId="11" xfId="0" applyNumberFormat="1" applyFont="1" applyFill="1" applyBorder="1" applyAlignment="1" applyProtection="1">
      <alignment vertical="center"/>
    </xf>
    <xf numFmtId="180" fontId="18" fillId="0" borderId="12" xfId="0" applyNumberFormat="1" applyFont="1" applyFill="1" applyBorder="1" applyAlignment="1" applyProtection="1">
      <alignment horizontal="right" vertical="center" wrapText="1"/>
    </xf>
    <xf numFmtId="4" fontId="18" fillId="0" borderId="12" xfId="0" applyNumberFormat="1" applyFont="1" applyFill="1" applyBorder="1" applyAlignment="1" applyProtection="1">
      <alignment horizontal="right" vertical="center" wrapText="1"/>
    </xf>
    <xf numFmtId="180" fontId="18" fillId="0" borderId="13" xfId="0" applyNumberFormat="1" applyFont="1" applyFill="1" applyBorder="1" applyAlignment="1" applyProtection="1">
      <alignment horizontal="right" vertical="center" wrapText="1"/>
    </xf>
    <xf numFmtId="49" fontId="17" fillId="0" borderId="0" xfId="0" applyNumberFormat="1" applyFont="1" applyBorder="1" applyAlignment="1" applyProtection="1">
      <alignment horizontal="center" vertical="center"/>
    </xf>
    <xf numFmtId="49" fontId="18" fillId="0" borderId="11" xfId="0" applyNumberFormat="1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49" fontId="23" fillId="0" borderId="11" xfId="0" applyNumberFormat="1" applyFont="1" applyFill="1" applyBorder="1" applyAlignment="1" applyProtection="1">
      <alignment horizontal="left" vertical="center"/>
    </xf>
    <xf numFmtId="178" fontId="23" fillId="0" borderId="11" xfId="0" applyNumberFormat="1" applyFont="1" applyFill="1" applyBorder="1" applyAlignment="1" applyProtection="1">
      <alignment horizontal="right" vertical="center"/>
    </xf>
    <xf numFmtId="178" fontId="23" fillId="0" borderId="17" xfId="0" applyNumberFormat="1" applyFont="1" applyFill="1" applyBorder="1" applyAlignment="1" applyProtection="1">
      <alignment horizontal="right" vertical="center"/>
    </xf>
    <xf numFmtId="49" fontId="18" fillId="0" borderId="11" xfId="0" applyNumberFormat="1" applyFont="1" applyFill="1" applyBorder="1" applyAlignment="1" applyProtection="1">
      <alignment horizontal="left" vertical="center"/>
    </xf>
    <xf numFmtId="178" fontId="18" fillId="0" borderId="12" xfId="0" applyNumberFormat="1" applyFont="1" applyFill="1" applyBorder="1" applyAlignment="1" applyProtection="1">
      <alignment horizontal="right" vertical="center"/>
    </xf>
    <xf numFmtId="4" fontId="18" fillId="0" borderId="13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/>
    <xf numFmtId="0" fontId="0" fillId="0" borderId="0" xfId="0" applyBorder="1"/>
    <xf numFmtId="49" fontId="23" fillId="0" borderId="12" xfId="0" applyNumberFormat="1" applyFont="1" applyFill="1" applyBorder="1" applyAlignment="1" applyProtection="1">
      <alignment horizontal="left" vertical="center"/>
    </xf>
    <xf numFmtId="178" fontId="23" fillId="0" borderId="12" xfId="0" applyNumberFormat="1" applyFont="1" applyFill="1" applyBorder="1" applyAlignment="1" applyProtection="1">
      <alignment horizontal="right" vertical="center"/>
    </xf>
    <xf numFmtId="178" fontId="23" fillId="0" borderId="13" xfId="0" applyNumberFormat="1" applyFont="1" applyFill="1" applyBorder="1" applyAlignment="1" applyProtection="1">
      <alignment horizontal="right" vertical="center"/>
    </xf>
    <xf numFmtId="178" fontId="23" fillId="0" borderId="18" xfId="58" applyNumberFormat="1" applyFont="1" applyFill="1" applyBorder="1" applyAlignment="1" applyProtection="1">
      <alignment vertical="center"/>
    </xf>
    <xf numFmtId="178" fontId="18" fillId="0" borderId="5" xfId="58" applyNumberFormat="1" applyFont="1" applyFill="1" applyBorder="1" applyAlignment="1" applyProtection="1">
      <alignment vertical="center"/>
    </xf>
    <xf numFmtId="0" fontId="18" fillId="0" borderId="19" xfId="0" applyNumberFormat="1" applyFont="1" applyFill="1" applyBorder="1" applyAlignment="1" applyProtection="1">
      <alignment horizontal="left" vertical="center"/>
    </xf>
    <xf numFmtId="178" fontId="18" fillId="0" borderId="13" xfId="0" applyNumberFormat="1" applyFont="1" applyFill="1" applyBorder="1" applyAlignment="1" applyProtection="1">
      <alignment horizontal="right" vertical="center"/>
    </xf>
    <xf numFmtId="49" fontId="18" fillId="0" borderId="12" xfId="0" applyNumberFormat="1" applyFont="1" applyFill="1" applyBorder="1" applyAlignment="1" applyProtection="1">
      <alignment horizontal="left" vertical="center"/>
    </xf>
    <xf numFmtId="178" fontId="23" fillId="0" borderId="5" xfId="58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left" vertical="center"/>
    </xf>
    <xf numFmtId="49" fontId="18" fillId="0" borderId="17" xfId="0" applyNumberFormat="1" applyFont="1" applyFill="1" applyBorder="1" applyAlignment="1" applyProtection="1">
      <alignment horizontal="left" vertical="center"/>
    </xf>
    <xf numFmtId="178" fontId="23" fillId="0" borderId="1" xfId="58" applyNumberFormat="1" applyFont="1" applyFill="1" applyBorder="1" applyAlignment="1" applyProtection="1">
      <alignment vertical="center"/>
    </xf>
    <xf numFmtId="0" fontId="23" fillId="0" borderId="11" xfId="0" applyNumberFormat="1" applyFont="1" applyFill="1" applyBorder="1" applyAlignment="1" applyProtection="1">
      <alignment horizontal="left" vertical="center"/>
    </xf>
    <xf numFmtId="4" fontId="18" fillId="0" borderId="12" xfId="0" applyNumberFormat="1" applyFont="1" applyFill="1" applyBorder="1" applyAlignment="1" applyProtection="1">
      <alignment horizontal="right" vertical="center"/>
    </xf>
    <xf numFmtId="4" fontId="23" fillId="0" borderId="12" xfId="0" applyNumberFormat="1" applyFont="1" applyFill="1" applyBorder="1" applyAlignment="1" applyProtection="1">
      <alignment horizontal="right" vertical="center"/>
    </xf>
    <xf numFmtId="4" fontId="23" fillId="0" borderId="13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26" fillId="0" borderId="2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18" fillId="3" borderId="0" xfId="0" applyFont="1" applyFill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right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left" vertical="center"/>
    </xf>
    <xf numFmtId="180" fontId="18" fillId="0" borderId="11" xfId="0" applyNumberFormat="1" applyFont="1" applyFill="1" applyBorder="1" applyAlignment="1" applyProtection="1">
      <alignment horizontal="right" vertical="center" wrapText="1"/>
    </xf>
    <xf numFmtId="0" fontId="18" fillId="0" borderId="12" xfId="0" applyFont="1" applyFill="1" applyBorder="1" applyAlignment="1" applyProtection="1">
      <alignment horizontal="left" vertical="center"/>
    </xf>
    <xf numFmtId="178" fontId="18" fillId="0" borderId="3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 applyProtection="1">
      <alignment horizontal="right" vertical="center"/>
    </xf>
    <xf numFmtId="180" fontId="18" fillId="0" borderId="11" xfId="0" applyNumberFormat="1" applyFont="1" applyFill="1" applyBorder="1" applyAlignment="1" applyProtection="1">
      <alignment horizontal="right" wrapText="1"/>
    </xf>
    <xf numFmtId="0" fontId="18" fillId="0" borderId="11" xfId="0" applyFont="1" applyFill="1" applyBorder="1" applyAlignment="1" applyProtection="1">
      <alignment horizontal="right" vertical="center"/>
    </xf>
    <xf numFmtId="180" fontId="18" fillId="0" borderId="0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17" fillId="0" borderId="0" xfId="63" applyFont="1" applyBorder="1" applyAlignment="1" applyProtection="1">
      <alignment horizontal="center" vertical="center"/>
    </xf>
    <xf numFmtId="181" fontId="18" fillId="0" borderId="13" xfId="69" applyNumberFormat="1" applyFont="1" applyBorder="1" applyAlignment="1" applyProtection="1">
      <alignment horizontal="center" vertical="center"/>
    </xf>
    <xf numFmtId="0" fontId="18" fillId="0" borderId="3" xfId="0" applyNumberFormat="1" applyFont="1" applyBorder="1" applyAlignment="1" applyProtection="1">
      <alignment horizontal="center" vertical="center"/>
    </xf>
    <xf numFmtId="178" fontId="23" fillId="0" borderId="3" xfId="0" applyNumberFormat="1" applyFont="1" applyFill="1" applyBorder="1" applyAlignment="1" applyProtection="1">
      <alignment horizontal="right" vertical="center"/>
    </xf>
    <xf numFmtId="178" fontId="18" fillId="0" borderId="3" xfId="0" applyNumberFormat="1" applyFont="1" applyFill="1" applyBorder="1" applyAlignment="1" applyProtection="1">
      <alignment horizontal="right" vertical="center"/>
    </xf>
    <xf numFmtId="49" fontId="18" fillId="0" borderId="5" xfId="0" applyNumberFormat="1" applyFont="1" applyFill="1" applyBorder="1" applyAlignment="1" applyProtection="1">
      <alignment horizontal="left" vertical="center"/>
    </xf>
    <xf numFmtId="178" fontId="23" fillId="0" borderId="21" xfId="58" applyNumberFormat="1" applyFont="1" applyFill="1" applyBorder="1" applyAlignment="1" applyProtection="1">
      <alignment vertical="center"/>
    </xf>
    <xf numFmtId="0" fontId="18" fillId="0" borderId="22" xfId="0" applyFont="1" applyBorder="1" applyAlignment="1" applyProtection="1">
      <alignment vertical="center"/>
    </xf>
    <xf numFmtId="0" fontId="18" fillId="0" borderId="22" xfId="0" applyFont="1" applyBorder="1" applyAlignment="1" applyProtection="1"/>
    <xf numFmtId="0" fontId="18" fillId="0" borderId="23" xfId="0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vertical="center"/>
    </xf>
    <xf numFmtId="4" fontId="18" fillId="0" borderId="24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5" fillId="0" borderId="0" xfId="58" applyFont="1" applyBorder="1" applyAlignment="1" applyProtection="1"/>
    <xf numFmtId="0" fontId="0" fillId="0" borderId="0" xfId="58"/>
    <xf numFmtId="0" fontId="25" fillId="0" borderId="0" xfId="58" applyFont="1" applyBorder="1" applyAlignment="1" applyProtection="1">
      <alignment vertical="center" wrapText="1"/>
    </xf>
    <xf numFmtId="0" fontId="17" fillId="0" borderId="0" xfId="58" applyFont="1" applyBorder="1" applyAlignment="1" applyProtection="1">
      <alignment horizontal="center" vertical="center"/>
    </xf>
    <xf numFmtId="0" fontId="18" fillId="0" borderId="22" xfId="58" applyFont="1" applyBorder="1" applyAlignment="1" applyProtection="1">
      <alignment vertical="center"/>
    </xf>
    <xf numFmtId="0" fontId="18" fillId="0" borderId="22" xfId="58" applyFont="1" applyBorder="1" applyAlignment="1" applyProtection="1"/>
    <xf numFmtId="0" fontId="18" fillId="0" borderId="0" xfId="58" applyFont="1" applyBorder="1" applyAlignment="1" applyProtection="1"/>
    <xf numFmtId="0" fontId="18" fillId="0" borderId="0" xfId="58" applyFont="1" applyBorder="1" applyAlignment="1" applyProtection="1">
      <alignment horizontal="right" vertical="center"/>
    </xf>
    <xf numFmtId="0" fontId="18" fillId="0" borderId="23" xfId="58" applyFont="1" applyBorder="1" applyAlignment="1" applyProtection="1">
      <alignment horizontal="center" vertical="center"/>
    </xf>
    <xf numFmtId="0" fontId="18" fillId="0" borderId="25" xfId="58" applyFont="1" applyBorder="1" applyAlignment="1" applyProtection="1">
      <alignment horizontal="center" vertical="center"/>
    </xf>
    <xf numFmtId="0" fontId="18" fillId="0" borderId="24" xfId="58" applyFont="1" applyBorder="1" applyAlignment="1" applyProtection="1">
      <alignment horizontal="center" vertical="center"/>
    </xf>
    <xf numFmtId="0" fontId="18" fillId="0" borderId="4" xfId="58" applyFont="1" applyFill="1" applyBorder="1" applyAlignment="1" applyProtection="1">
      <alignment vertical="center"/>
    </xf>
    <xf numFmtId="178" fontId="18" fillId="0" borderId="25" xfId="58" applyNumberFormat="1" applyFont="1" applyFill="1" applyBorder="1" applyAlignment="1" applyProtection="1">
      <alignment horizontal="right" vertical="center"/>
    </xf>
    <xf numFmtId="178" fontId="18" fillId="0" borderId="25" xfId="58" applyNumberFormat="1" applyFont="1" applyFill="1" applyBorder="1" applyAlignment="1" applyProtection="1">
      <alignment vertical="center"/>
    </xf>
    <xf numFmtId="178" fontId="18" fillId="0" borderId="4" xfId="58" applyNumberFormat="1" applyFont="1" applyFill="1" applyBorder="1" applyAlignment="1" applyProtection="1">
      <alignment horizontal="right" vertical="center" wrapText="1"/>
    </xf>
    <xf numFmtId="0" fontId="15" fillId="0" borderId="0" xfId="58" applyFont="1" applyFill="1" applyBorder="1" applyAlignment="1" applyProtection="1"/>
    <xf numFmtId="178" fontId="18" fillId="0" borderId="25" xfId="58" applyNumberFormat="1" applyFont="1" applyFill="1" applyBorder="1" applyAlignment="1" applyProtection="1">
      <alignment horizontal="right" vertical="center" wrapText="1"/>
    </xf>
    <xf numFmtId="0" fontId="18" fillId="0" borderId="23" xfId="58" applyFont="1" applyFill="1" applyBorder="1" applyAlignment="1" applyProtection="1">
      <alignment vertical="center"/>
    </xf>
    <xf numFmtId="178" fontId="18" fillId="0" borderId="24" xfId="58" applyNumberFormat="1" applyFont="1" applyFill="1" applyBorder="1" applyAlignment="1" applyProtection="1">
      <alignment horizontal="right" vertical="center" wrapText="1"/>
    </xf>
    <xf numFmtId="178" fontId="18" fillId="0" borderId="24" xfId="58" applyNumberFormat="1" applyFont="1" applyFill="1" applyBorder="1" applyAlignment="1" applyProtection="1">
      <alignment vertical="center" wrapText="1"/>
    </xf>
    <xf numFmtId="178" fontId="18" fillId="0" borderId="4" xfId="58" applyNumberFormat="1" applyFont="1" applyFill="1" applyBorder="1" applyAlignment="1" applyProtection="1">
      <alignment vertical="center" wrapText="1"/>
    </xf>
    <xf numFmtId="0" fontId="18" fillId="0" borderId="4" xfId="58" applyFont="1" applyBorder="1" applyAlignment="1" applyProtection="1">
      <alignment vertical="center"/>
    </xf>
    <xf numFmtId="178" fontId="18" fillId="0" borderId="25" xfId="58" applyNumberFormat="1" applyFont="1" applyBorder="1" applyAlignment="1" applyProtection="1">
      <alignment vertical="center"/>
    </xf>
    <xf numFmtId="178" fontId="18" fillId="0" borderId="4" xfId="58" applyNumberFormat="1" applyFont="1" applyBorder="1" applyAlignment="1" applyProtection="1"/>
    <xf numFmtId="0" fontId="18" fillId="0" borderId="4" xfId="58" applyFont="1" applyFill="1" applyBorder="1" applyAlignment="1" applyProtection="1">
      <alignment horizontal="center" vertical="center"/>
    </xf>
    <xf numFmtId="178" fontId="18" fillId="0" borderId="25" xfId="58" applyNumberFormat="1" applyFont="1" applyFill="1" applyBorder="1" applyAlignment="1" applyProtection="1">
      <alignment horizontal="center" vertical="center"/>
    </xf>
    <xf numFmtId="0" fontId="18" fillId="0" borderId="4" xfId="58" applyFont="1" applyBorder="1" applyAlignment="1" applyProtection="1">
      <alignment horizontal="center" vertical="center"/>
    </xf>
    <xf numFmtId="178" fontId="18" fillId="0" borderId="25" xfId="58" applyNumberFormat="1" applyFont="1" applyBorder="1" applyAlignment="1" applyProtection="1">
      <alignment horizontal="center" vertical="center"/>
    </xf>
    <xf numFmtId="4" fontId="28" fillId="0" borderId="25" xfId="58" applyNumberFormat="1" applyFont="1" applyFill="1" applyBorder="1" applyAlignment="1" applyProtection="1">
      <alignment horizontal="right" vertical="center" wrapText="1"/>
    </xf>
    <xf numFmtId="177" fontId="18" fillId="0" borderId="25" xfId="58" applyNumberFormat="1" applyFont="1" applyFill="1" applyBorder="1" applyAlignment="1" applyProtection="1">
      <alignment horizontal="right" vertical="center" wrapText="1"/>
    </xf>
    <xf numFmtId="178" fontId="18" fillId="0" borderId="4" xfId="58" applyNumberFormat="1" applyFont="1" applyFill="1" applyBorder="1" applyAlignment="1" applyProtection="1"/>
    <xf numFmtId="178" fontId="18" fillId="0" borderId="25" xfId="58" applyNumberFormat="1" applyFont="1" applyBorder="1" applyAlignment="1" applyProtection="1">
      <alignment horizontal="right" vertical="center" wrapText="1"/>
    </xf>
    <xf numFmtId="178" fontId="18" fillId="0" borderId="25" xfId="58" applyNumberFormat="1" applyFont="1" applyBorder="1" applyAlignment="1" applyProtection="1"/>
    <xf numFmtId="0" fontId="18" fillId="0" borderId="4" xfId="58" applyFont="1" applyBorder="1" applyAlignment="1" applyProtection="1"/>
    <xf numFmtId="178" fontId="18" fillId="0" borderId="1" xfId="58" applyNumberFormat="1" applyFont="1" applyFill="1" applyBorder="1" applyAlignment="1" applyProtection="1">
      <alignment horizontal="right" vertical="center" wrapText="1"/>
    </xf>
    <xf numFmtId="178" fontId="18" fillId="0" borderId="4" xfId="58" applyNumberFormat="1" applyFont="1" applyFill="1" applyBorder="1" applyAlignment="1" applyProtection="1">
      <alignment horizontal="center" vertical="center"/>
    </xf>
    <xf numFmtId="178" fontId="18" fillId="0" borderId="24" xfId="58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16" fillId="0" borderId="11" xfId="11" applyFont="1" applyBorder="1" applyAlignment="1" applyProtection="1">
      <alignment vertical="center" wrapText="1"/>
    </xf>
    <xf numFmtId="0" fontId="20" fillId="0" borderId="13" xfId="0" applyFont="1" applyBorder="1" applyAlignment="1" applyProtection="1">
      <alignment vertical="center"/>
    </xf>
    <xf numFmtId="0" fontId="16" fillId="0" borderId="11" xfId="11" applyFont="1" applyBorder="1" applyAlignment="1" applyProtection="1">
      <alignment vertical="center"/>
    </xf>
    <xf numFmtId="0" fontId="16" fillId="0" borderId="14" xfId="11" applyFont="1" applyBorder="1" applyAlignment="1" applyProtection="1">
      <alignment vertical="center" wrapText="1"/>
    </xf>
    <xf numFmtId="0" fontId="20" fillId="0" borderId="16" xfId="0" applyFont="1" applyBorder="1" applyAlignment="1" applyProtection="1">
      <alignment vertical="center"/>
    </xf>
    <xf numFmtId="0" fontId="20" fillId="0" borderId="16" xfId="0" applyFont="1" applyBorder="1" applyAlignment="1" applyProtection="1"/>
    <xf numFmtId="0" fontId="30" fillId="0" borderId="14" xfId="11" applyFont="1" applyBorder="1" applyAlignment="1" applyProtection="1">
      <alignment vertical="center" wrapText="1"/>
    </xf>
    <xf numFmtId="0" fontId="30" fillId="0" borderId="26" xfId="11" applyFont="1" applyBorder="1" applyAlignment="1" applyProtection="1"/>
    <xf numFmtId="0" fontId="31" fillId="0" borderId="0" xfId="0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33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34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  <cellStyle name="常规 5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F31" sqref="F31"/>
    </sheetView>
  </sheetViews>
  <sheetFormatPr defaultColWidth="9" defaultRowHeight="12.75" customHeight="1"/>
  <cols>
    <col min="1" max="2" width="17.1333333333333" style="50" customWidth="1"/>
    <col min="3" max="9" width="15.1333333333333" style="50" customWidth="1"/>
    <col min="10" max="10" width="9" style="50" customWidth="1"/>
  </cols>
  <sheetData>
    <row r="2" ht="14.25" customHeight="1" spans="1:10">
      <c r="A2" s="199"/>
      <c r="B2"/>
      <c r="C2"/>
      <c r="D2"/>
      <c r="E2"/>
      <c r="F2"/>
      <c r="G2"/>
      <c r="H2"/>
      <c r="I2"/>
      <c r="J2"/>
    </row>
    <row r="3" ht="18.75" customHeight="1" spans="1:10">
      <c r="A3" s="200"/>
      <c r="B3" s="200"/>
      <c r="C3" s="200"/>
      <c r="D3" s="200"/>
      <c r="E3" s="200"/>
      <c r="F3" s="200"/>
      <c r="G3" s="200"/>
      <c r="H3" s="200"/>
      <c r="I3" s="200"/>
      <c r="J3"/>
    </row>
    <row r="4" ht="16.5" customHeight="1" spans="1:10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/>
    </row>
    <row r="5" ht="14.25" customHeight="1" spans="1:10">
      <c r="A5" s="200"/>
      <c r="B5" s="200"/>
      <c r="C5" s="200"/>
      <c r="D5" s="200"/>
      <c r="E5" s="200"/>
      <c r="F5" s="200"/>
      <c r="G5" s="200"/>
      <c r="H5" s="200"/>
      <c r="I5" s="200"/>
      <c r="J5"/>
    </row>
    <row r="6" ht="14.25" customHeight="1" spans="1:10">
      <c r="A6" s="200"/>
      <c r="B6" s="200"/>
      <c r="C6" s="200"/>
      <c r="D6" s="200"/>
      <c r="E6" s="200"/>
      <c r="F6" s="200"/>
      <c r="G6" s="200"/>
      <c r="H6" s="200"/>
      <c r="I6" s="200"/>
      <c r="J6"/>
    </row>
    <row r="7" ht="14.25" customHeight="1" spans="1:10">
      <c r="A7" s="200"/>
      <c r="B7" s="200"/>
      <c r="C7" s="200"/>
      <c r="D7" s="200"/>
      <c r="E7" s="200"/>
      <c r="F7" s="200"/>
      <c r="G7" s="200"/>
      <c r="H7" s="200"/>
      <c r="I7" s="200"/>
      <c r="J7"/>
    </row>
    <row r="8" ht="14.25" customHeight="1" spans="1:10">
      <c r="A8" s="200"/>
      <c r="B8" s="200"/>
      <c r="C8" s="200"/>
      <c r="D8" s="200"/>
      <c r="E8" s="200"/>
      <c r="F8" s="200"/>
      <c r="G8" s="200"/>
      <c r="H8" s="200"/>
      <c r="I8" s="200"/>
      <c r="J8"/>
    </row>
    <row r="9" ht="33" customHeight="1" spans="1:10">
      <c r="A9" s="201" t="s">
        <v>1</v>
      </c>
      <c r="B9" s="201"/>
      <c r="C9" s="201"/>
      <c r="D9" s="201"/>
      <c r="E9" s="201"/>
      <c r="F9" s="201"/>
      <c r="G9" s="201"/>
      <c r="H9" s="201"/>
      <c r="I9" s="204"/>
      <c r="J9"/>
    </row>
    <row r="10" ht="14.25" customHeight="1" spans="1:10">
      <c r="A10" s="200"/>
      <c r="B10" s="200"/>
      <c r="C10" s="200"/>
      <c r="D10" s="200"/>
      <c r="E10" s="200"/>
      <c r="F10" s="200"/>
      <c r="G10" s="200"/>
      <c r="H10" s="200"/>
      <c r="I10" s="200"/>
      <c r="J10"/>
    </row>
    <row r="11" ht="14.25" customHeight="1" spans="1:10">
      <c r="A11" s="200"/>
      <c r="B11" s="200"/>
      <c r="C11" s="200"/>
      <c r="D11" s="200"/>
      <c r="E11" s="200"/>
      <c r="F11" s="200"/>
      <c r="G11" s="200"/>
      <c r="H11" s="200"/>
      <c r="I11" s="200"/>
      <c r="J11"/>
    </row>
    <row r="12" ht="14.25" customHeight="1" spans="1:10">
      <c r="A12" s="200"/>
      <c r="B12" s="200"/>
      <c r="C12" s="200"/>
      <c r="D12" s="200"/>
      <c r="E12" s="200"/>
      <c r="F12" s="200"/>
      <c r="G12" s="200"/>
      <c r="H12" s="200"/>
      <c r="I12" s="200"/>
      <c r="J12"/>
    </row>
    <row r="13" ht="14.25" customHeight="1" spans="1:10">
      <c r="A13" s="200"/>
      <c r="B13" s="200"/>
      <c r="C13" s="200"/>
      <c r="D13" s="200"/>
      <c r="E13" s="200"/>
      <c r="F13" s="200"/>
      <c r="G13" s="200"/>
      <c r="H13" s="200"/>
      <c r="I13" s="200"/>
      <c r="J13"/>
    </row>
    <row r="14" ht="14.25" customHeight="1" spans="1:10">
      <c r="A14" s="200"/>
      <c r="B14" s="200"/>
      <c r="C14" s="200"/>
      <c r="D14" s="200"/>
      <c r="E14" s="200"/>
      <c r="F14" s="200"/>
      <c r="G14" s="200"/>
      <c r="H14" s="200"/>
      <c r="I14" s="200"/>
      <c r="J14"/>
    </row>
    <row r="15" ht="14.25" customHeight="1" spans="1:10">
      <c r="A15" s="200"/>
      <c r="B15" s="200"/>
      <c r="C15" s="200"/>
      <c r="D15" s="200"/>
      <c r="E15" s="200"/>
      <c r="F15" s="200"/>
      <c r="G15" s="200"/>
      <c r="H15" s="200"/>
      <c r="I15" s="200"/>
      <c r="J15"/>
    </row>
    <row r="16" ht="14.25" customHeight="1" spans="1:10">
      <c r="A16" s="200"/>
      <c r="B16" s="200"/>
      <c r="C16" s="200"/>
      <c r="D16" s="200"/>
      <c r="E16" s="200"/>
      <c r="F16" s="200"/>
      <c r="G16" s="200"/>
      <c r="H16" s="200"/>
      <c r="I16" s="200"/>
      <c r="J16"/>
    </row>
    <row r="17" ht="14.25" customHeight="1" spans="1:10">
      <c r="A17" s="200"/>
      <c r="B17" s="200"/>
      <c r="C17" s="200"/>
      <c r="D17" s="200"/>
      <c r="E17" s="200"/>
      <c r="F17" s="200"/>
      <c r="G17" s="200"/>
      <c r="H17" s="200"/>
      <c r="I17" s="200"/>
      <c r="J17"/>
    </row>
    <row r="18" ht="14.25" customHeight="1" spans="1:10">
      <c r="A18" s="200"/>
      <c r="B18" s="200"/>
      <c r="C18" s="200"/>
      <c r="D18" s="200"/>
      <c r="E18" s="200"/>
      <c r="F18" s="200"/>
      <c r="G18" s="200"/>
      <c r="H18" s="200"/>
      <c r="I18" s="200"/>
      <c r="J18"/>
    </row>
    <row r="19" ht="14.25" customHeight="1" spans="1:10">
      <c r="A19" s="202" t="s">
        <v>2</v>
      </c>
      <c r="B19" s="202"/>
      <c r="C19" s="202"/>
      <c r="D19" s="202"/>
      <c r="E19" s="202"/>
      <c r="F19" s="202"/>
      <c r="G19" s="202"/>
      <c r="H19" s="202"/>
      <c r="I19" s="200"/>
      <c r="J19"/>
    </row>
    <row r="20" ht="14.25" customHeight="1" spans="1:10">
      <c r="A20" s="200"/>
      <c r="B20" s="200"/>
      <c r="C20" s="200"/>
      <c r="D20" s="200"/>
      <c r="E20" s="200"/>
      <c r="F20" s="200"/>
      <c r="G20" s="200"/>
      <c r="H20" s="200"/>
      <c r="I20" s="200"/>
      <c r="J20"/>
    </row>
    <row r="21" ht="14.25" customHeight="1" spans="1:10">
      <c r="A21" s="200"/>
      <c r="B21" s="200"/>
      <c r="C21" s="200"/>
      <c r="D21" s="200"/>
      <c r="E21" s="200"/>
      <c r="F21" s="200"/>
      <c r="G21" s="200"/>
      <c r="H21"/>
      <c r="I21" s="200"/>
      <c r="J21"/>
    </row>
    <row r="22" ht="14.25" customHeight="1" spans="1:10">
      <c r="A22" s="200"/>
      <c r="B22" s="200" t="s">
        <v>3</v>
      </c>
      <c r="C22"/>
      <c r="D22"/>
      <c r="E22" s="200" t="s">
        <v>4</v>
      </c>
      <c r="F22" s="61" t="s">
        <v>5</v>
      </c>
      <c r="G22" s="200" t="s">
        <v>6</v>
      </c>
      <c r="H22" s="61" t="s">
        <v>7</v>
      </c>
      <c r="I22" s="200"/>
      <c r="J22"/>
    </row>
    <row r="23" ht="15.75" customHeight="1" spans="1:10">
      <c r="A23"/>
      <c r="B23" s="203" t="s">
        <v>8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H9"/>
    <mergeCell ref="A19:H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G12" sqref="G12"/>
    </sheetView>
  </sheetViews>
  <sheetFormatPr defaultColWidth="9" defaultRowHeight="12.75" customHeight="1"/>
  <cols>
    <col min="1" max="1" width="49.2952380952381" style="50" customWidth="1"/>
    <col min="2" max="8" width="10.5714285714286" style="50" customWidth="1"/>
    <col min="9" max="9" width="9.13333333333333" style="50"/>
  </cols>
  <sheetData>
    <row r="1" ht="24.75" customHeight="1" spans="1:1">
      <c r="A1" s="77" t="s">
        <v>29</v>
      </c>
    </row>
    <row r="2" ht="24.75" customHeight="1" spans="1:8">
      <c r="A2" s="52" t="s">
        <v>293</v>
      </c>
      <c r="B2" s="52"/>
      <c r="C2" s="52"/>
      <c r="D2" s="52"/>
      <c r="E2" s="52"/>
      <c r="F2" s="52"/>
      <c r="G2" s="52"/>
      <c r="H2" s="52"/>
    </row>
    <row r="3" ht="24.75" customHeight="1" spans="8:8">
      <c r="H3" s="53" t="s">
        <v>31</v>
      </c>
    </row>
    <row r="4" ht="24.75" customHeight="1" spans="1:8">
      <c r="A4" s="66" t="s">
        <v>164</v>
      </c>
      <c r="B4" s="78" t="s">
        <v>294</v>
      </c>
      <c r="C4" s="78" t="s">
        <v>295</v>
      </c>
      <c r="D4" s="78" t="s">
        <v>296</v>
      </c>
      <c r="E4" s="78" t="s">
        <v>297</v>
      </c>
      <c r="F4" s="79"/>
      <c r="G4" s="78" t="s">
        <v>298</v>
      </c>
      <c r="H4" s="80" t="s">
        <v>299</v>
      </c>
    </row>
    <row r="5" ht="24.75" customHeight="1" spans="1:8">
      <c r="A5" s="81"/>
      <c r="B5" s="79"/>
      <c r="C5" s="79"/>
      <c r="D5" s="79"/>
      <c r="E5" s="78" t="s">
        <v>300</v>
      </c>
      <c r="F5" s="78" t="s">
        <v>301</v>
      </c>
      <c r="G5" s="78"/>
      <c r="H5" s="80"/>
    </row>
    <row r="6" s="49" customFormat="1" ht="24.75" customHeight="1" spans="1:9">
      <c r="A6" s="82" t="s">
        <v>168</v>
      </c>
      <c r="B6" s="83"/>
      <c r="C6" s="84"/>
      <c r="D6" s="83"/>
      <c r="E6" s="84"/>
      <c r="F6" s="83"/>
      <c r="G6" s="83"/>
      <c r="H6" s="85">
        <v>2</v>
      </c>
      <c r="I6" s="60"/>
    </row>
    <row r="7" ht="24.75" customHeight="1" spans="1:8">
      <c r="A7" s="82"/>
      <c r="B7" s="83"/>
      <c r="C7" s="84"/>
      <c r="D7" s="83"/>
      <c r="E7" s="84"/>
      <c r="F7" s="83"/>
      <c r="G7" s="83"/>
      <c r="H7" s="85"/>
    </row>
    <row r="8" ht="24.75" customHeight="1" spans="1:8">
      <c r="A8" s="86"/>
      <c r="B8" s="87"/>
      <c r="C8" s="88"/>
      <c r="D8" s="87"/>
      <c r="E8" s="88"/>
      <c r="F8" s="87"/>
      <c r="G8" s="87"/>
      <c r="H8" s="89"/>
    </row>
    <row r="9" ht="24.75" customHeight="1" spans="1:8">
      <c r="A9" s="86"/>
      <c r="B9" s="87"/>
      <c r="C9" s="88"/>
      <c r="D9" s="87"/>
      <c r="E9" s="88"/>
      <c r="F9" s="87"/>
      <c r="G9" s="87"/>
      <c r="H9" s="89"/>
    </row>
    <row r="10" ht="24.75" customHeight="1" spans="1:8">
      <c r="A10" s="86"/>
      <c r="B10" s="87"/>
      <c r="C10" s="88"/>
      <c r="D10" s="87"/>
      <c r="E10" s="88"/>
      <c r="F10" s="87"/>
      <c r="G10" s="87"/>
      <c r="H10" s="89"/>
    </row>
    <row r="11" ht="24.75" customHeight="1" spans="1:8">
      <c r="A11" s="86"/>
      <c r="B11" s="87"/>
      <c r="C11" s="88"/>
      <c r="D11" s="87"/>
      <c r="E11" s="88"/>
      <c r="F11" s="87"/>
      <c r="G11" s="87"/>
      <c r="H11" s="89"/>
    </row>
    <row r="12" ht="24.75" customHeight="1" spans="1:8">
      <c r="A12" s="86"/>
      <c r="B12" s="87"/>
      <c r="C12" s="88"/>
      <c r="D12" s="87"/>
      <c r="E12" s="88"/>
      <c r="F12" s="87"/>
      <c r="G12" s="87"/>
      <c r="H12" s="89"/>
    </row>
    <row r="13" ht="24.75" customHeight="1" spans="1:8">
      <c r="A13" s="86"/>
      <c r="B13" s="87"/>
      <c r="C13" s="88"/>
      <c r="D13" s="87"/>
      <c r="E13" s="88"/>
      <c r="F13" s="87"/>
      <c r="G13" s="87"/>
      <c r="H13" s="89"/>
    </row>
    <row r="14" ht="24.75" customHeight="1" spans="1:8">
      <c r="A14" s="86"/>
      <c r="B14" s="87"/>
      <c r="C14" s="88"/>
      <c r="D14" s="87"/>
      <c r="E14" s="88"/>
      <c r="F14" s="87"/>
      <c r="G14" s="87"/>
      <c r="H14" s="89"/>
    </row>
    <row r="15" ht="24.75" customHeight="1" spans="1:8">
      <c r="A15" s="86"/>
      <c r="B15" s="87"/>
      <c r="C15" s="88"/>
      <c r="D15" s="87"/>
      <c r="E15" s="88"/>
      <c r="F15" s="87"/>
      <c r="G15" s="87"/>
      <c r="H15" s="89"/>
    </row>
    <row r="16" ht="24.75" customHeight="1" spans="1:8">
      <c r="A16" s="86"/>
      <c r="B16" s="87"/>
      <c r="C16" s="88"/>
      <c r="D16" s="87"/>
      <c r="E16" s="88"/>
      <c r="F16" s="87"/>
      <c r="G16" s="87"/>
      <c r="H16" s="89"/>
    </row>
    <row r="17" ht="24.75" customHeight="1" spans="1:8">
      <c r="A17" s="86"/>
      <c r="B17" s="87"/>
      <c r="C17" s="88"/>
      <c r="D17" s="87"/>
      <c r="E17" s="88"/>
      <c r="F17" s="87"/>
      <c r="G17" s="87"/>
      <c r="H17" s="89"/>
    </row>
    <row r="18" ht="24.75" customHeight="1" spans="1:8">
      <c r="A18" s="86"/>
      <c r="B18" s="87"/>
      <c r="C18" s="88"/>
      <c r="D18" s="87"/>
      <c r="E18" s="88"/>
      <c r="F18" s="87"/>
      <c r="G18" s="87"/>
      <c r="H18" s="89"/>
    </row>
    <row r="19" ht="24.75" customHeight="1" spans="1:8">
      <c r="A19" s="86"/>
      <c r="B19" s="87"/>
      <c r="C19" s="88"/>
      <c r="D19" s="87"/>
      <c r="E19" s="88"/>
      <c r="F19" s="87"/>
      <c r="G19" s="87"/>
      <c r="H19" s="89"/>
    </row>
    <row r="20" ht="24.75" customHeight="1" spans="1:8">
      <c r="A20" s="86"/>
      <c r="B20" s="87"/>
      <c r="C20" s="88"/>
      <c r="D20" s="87"/>
      <c r="E20" s="88"/>
      <c r="F20" s="87"/>
      <c r="G20" s="87"/>
      <c r="H20" s="89"/>
    </row>
    <row r="21" ht="24.75" customHeight="1" spans="1:8">
      <c r="A21" s="86"/>
      <c r="B21" s="87"/>
      <c r="C21" s="88"/>
      <c r="D21" s="87"/>
      <c r="E21" s="88"/>
      <c r="F21" s="87"/>
      <c r="G21" s="87"/>
      <c r="H21" s="89"/>
    </row>
    <row r="22" ht="24.75" customHeight="1" spans="1:8">
      <c r="A22" s="86"/>
      <c r="B22" s="87"/>
      <c r="C22" s="88"/>
      <c r="D22" s="87"/>
      <c r="E22" s="88"/>
      <c r="F22" s="87"/>
      <c r="G22" s="87"/>
      <c r="H22" s="89"/>
    </row>
    <row r="23" ht="24.75" customHeight="1" spans="1:8">
      <c r="A23" s="86"/>
      <c r="B23" s="87"/>
      <c r="C23" s="88"/>
      <c r="D23" s="87"/>
      <c r="E23" s="88"/>
      <c r="F23" s="87"/>
      <c r="G23" s="87"/>
      <c r="H23" s="89"/>
    </row>
    <row r="24" ht="24.75" customHeight="1" spans="1:8">
      <c r="A24" s="86"/>
      <c r="B24" s="87"/>
      <c r="C24" s="88"/>
      <c r="D24" s="87"/>
      <c r="E24" s="88"/>
      <c r="F24" s="87"/>
      <c r="G24" s="87"/>
      <c r="H24" s="8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3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19" sqref="E19"/>
    </sheetView>
  </sheetViews>
  <sheetFormatPr defaultColWidth="9" defaultRowHeight="12.75" customHeight="1" outlineLevelCol="5"/>
  <cols>
    <col min="1" max="1" width="8.7047619047619" style="50" customWidth="1"/>
    <col min="2" max="2" width="38.1333333333333" style="50" customWidth="1"/>
    <col min="3" max="5" width="17.8571428571429" style="50" customWidth="1"/>
    <col min="6" max="6" width="6.85714285714286" style="50" customWidth="1"/>
  </cols>
  <sheetData>
    <row r="1" ht="24.75" customHeight="1" spans="1:2">
      <c r="A1" s="64" t="s">
        <v>29</v>
      </c>
      <c r="B1" s="65"/>
    </row>
    <row r="2" ht="24.75" customHeight="1" spans="1:5">
      <c r="A2" s="52" t="s">
        <v>302</v>
      </c>
      <c r="B2" s="52"/>
      <c r="C2" s="52"/>
      <c r="D2" s="52"/>
      <c r="E2" s="52"/>
    </row>
    <row r="3" ht="24.75" customHeight="1" spans="5:5">
      <c r="E3" s="53" t="s">
        <v>31</v>
      </c>
    </row>
    <row r="4" ht="24.75" customHeight="1" spans="1:5">
      <c r="A4" s="66" t="s">
        <v>303</v>
      </c>
      <c r="B4" s="67" t="s">
        <v>34</v>
      </c>
      <c r="C4" s="67" t="s">
        <v>109</v>
      </c>
      <c r="D4" s="67" t="s">
        <v>105</v>
      </c>
      <c r="E4" s="68" t="s">
        <v>106</v>
      </c>
    </row>
    <row r="5" ht="24.75" customHeight="1" spans="1:5">
      <c r="A5" s="66" t="s">
        <v>108</v>
      </c>
      <c r="B5" s="67" t="s">
        <v>108</v>
      </c>
      <c r="C5" s="67">
        <v>1</v>
      </c>
      <c r="D5" s="67">
        <v>2</v>
      </c>
      <c r="E5" s="68">
        <v>3</v>
      </c>
    </row>
    <row r="6" s="49" customFormat="1" ht="25.5" customHeight="1" spans="1:6">
      <c r="A6" s="69">
        <f>ROW()-6</f>
        <v>0</v>
      </c>
      <c r="B6" s="70" t="s">
        <v>109</v>
      </c>
      <c r="C6" s="71">
        <f>SUM(C7:C20)</f>
        <v>0</v>
      </c>
      <c r="D6" s="71">
        <f t="shared" ref="D6:E6" si="0">SUM(D7:D20)</f>
        <v>0</v>
      </c>
      <c r="E6" s="72">
        <f t="shared" si="0"/>
        <v>0</v>
      </c>
      <c r="F6" s="60"/>
    </row>
    <row r="7" ht="25.5" customHeight="1" spans="1:5">
      <c r="A7" s="73">
        <f t="shared" ref="A7:A20" si="1">ROW()-6</f>
        <v>1</v>
      </c>
      <c r="B7" s="74" t="s">
        <v>304</v>
      </c>
      <c r="C7" s="75"/>
      <c r="D7" s="75"/>
      <c r="E7" s="76"/>
    </row>
    <row r="8" ht="25.5" customHeight="1" spans="1:5">
      <c r="A8" s="73">
        <f t="shared" si="1"/>
        <v>2</v>
      </c>
      <c r="B8" s="74" t="s">
        <v>305</v>
      </c>
      <c r="C8" s="75"/>
      <c r="D8" s="75"/>
      <c r="E8" s="76"/>
    </row>
    <row r="9" ht="25.5" customHeight="1" spans="1:5">
      <c r="A9" s="73">
        <f t="shared" si="1"/>
        <v>3</v>
      </c>
      <c r="B9" s="74" t="s">
        <v>306</v>
      </c>
      <c r="C9" s="75"/>
      <c r="D9" s="75"/>
      <c r="E9" s="76"/>
    </row>
    <row r="10" ht="25.5" customHeight="1" spans="1:5">
      <c r="A10" s="73">
        <f t="shared" si="1"/>
        <v>4</v>
      </c>
      <c r="B10" s="74" t="s">
        <v>307</v>
      </c>
      <c r="C10" s="75"/>
      <c r="D10" s="75"/>
      <c r="E10" s="76"/>
    </row>
    <row r="11" ht="25.5" customHeight="1" spans="1:5">
      <c r="A11" s="73">
        <f t="shared" si="1"/>
        <v>5</v>
      </c>
      <c r="B11" s="74" t="s">
        <v>308</v>
      </c>
      <c r="C11" s="75"/>
      <c r="D11" s="75"/>
      <c r="E11" s="76"/>
    </row>
    <row r="12" ht="25.5" customHeight="1" spans="1:5">
      <c r="A12" s="73">
        <f t="shared" si="1"/>
        <v>6</v>
      </c>
      <c r="B12" s="74" t="s">
        <v>309</v>
      </c>
      <c r="C12" s="75"/>
      <c r="D12" s="75"/>
      <c r="E12" s="76"/>
    </row>
    <row r="13" ht="25.5" customHeight="1" spans="1:5">
      <c r="A13" s="73">
        <f t="shared" si="1"/>
        <v>7</v>
      </c>
      <c r="B13" s="74" t="s">
        <v>310</v>
      </c>
      <c r="C13" s="75"/>
      <c r="D13" s="75"/>
      <c r="E13" s="76"/>
    </row>
    <row r="14" ht="25.5" customHeight="1" spans="1:5">
      <c r="A14" s="73">
        <f t="shared" si="1"/>
        <v>8</v>
      </c>
      <c r="B14" s="74" t="s">
        <v>311</v>
      </c>
      <c r="C14" s="75"/>
      <c r="D14" s="75"/>
      <c r="E14" s="76"/>
    </row>
    <row r="15" ht="25.5" customHeight="1" spans="1:5">
      <c r="A15" s="73">
        <f t="shared" si="1"/>
        <v>9</v>
      </c>
      <c r="B15" s="74" t="s">
        <v>312</v>
      </c>
      <c r="C15" s="75"/>
      <c r="D15" s="75"/>
      <c r="E15" s="76"/>
    </row>
    <row r="16" ht="25.5" customHeight="1" spans="1:5">
      <c r="A16" s="73">
        <f t="shared" si="1"/>
        <v>10</v>
      </c>
      <c r="B16" s="74" t="s">
        <v>298</v>
      </c>
      <c r="C16" s="75"/>
      <c r="D16" s="75"/>
      <c r="E16" s="76"/>
    </row>
    <row r="17" ht="25.5" customHeight="1" spans="1:5">
      <c r="A17" s="73">
        <f t="shared" si="1"/>
        <v>11</v>
      </c>
      <c r="B17" s="74" t="s">
        <v>313</v>
      </c>
      <c r="C17" s="75"/>
      <c r="D17" s="75"/>
      <c r="E17" s="76"/>
    </row>
    <row r="18" ht="25.5" customHeight="1" spans="1:5">
      <c r="A18" s="73">
        <f t="shared" si="1"/>
        <v>12</v>
      </c>
      <c r="B18" s="74" t="s">
        <v>314</v>
      </c>
      <c r="C18" s="75"/>
      <c r="D18" s="75"/>
      <c r="E18" s="76"/>
    </row>
    <row r="19" ht="25.5" customHeight="1" spans="1:5">
      <c r="A19" s="73">
        <f t="shared" si="1"/>
        <v>13</v>
      </c>
      <c r="B19" s="74" t="s">
        <v>315</v>
      </c>
      <c r="C19" s="75"/>
      <c r="D19" s="75"/>
      <c r="E19" s="76"/>
    </row>
    <row r="20" ht="25.5" customHeight="1" spans="1:5">
      <c r="A20" s="73">
        <f t="shared" si="1"/>
        <v>14</v>
      </c>
      <c r="B20" s="74" t="s">
        <v>316</v>
      </c>
      <c r="C20" s="75"/>
      <c r="D20" s="75"/>
      <c r="E20" s="7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3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showZeros="0" workbookViewId="0">
      <selection activeCell="A1" sqref="A1"/>
    </sheetView>
  </sheetViews>
  <sheetFormatPr defaultColWidth="9" defaultRowHeight="12.75" customHeight="1" outlineLevelRow="7"/>
  <cols>
    <col min="1" max="1" width="60.7047619047619" style="50" customWidth="1"/>
    <col min="2" max="2" width="22.1333333333333" style="50" customWidth="1"/>
    <col min="3" max="3" width="2.85714285714286" style="50" customWidth="1"/>
    <col min="4" max="15" width="9.13333333333333" style="50"/>
  </cols>
  <sheetData>
    <row r="1" ht="15" customHeight="1" spans="1:15">
      <c r="A1" s="51" t="s">
        <v>29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52" t="s">
        <v>317</v>
      </c>
      <c r="B2" s="52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53" t="s">
        <v>31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54" t="s">
        <v>318</v>
      </c>
      <c r="B4" s="55" t="s">
        <v>35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56"/>
      <c r="B5" s="57"/>
      <c r="C5"/>
      <c r="D5"/>
      <c r="E5"/>
      <c r="F5"/>
      <c r="G5"/>
      <c r="H5"/>
      <c r="I5"/>
      <c r="J5"/>
      <c r="K5"/>
      <c r="L5"/>
      <c r="M5"/>
      <c r="N5"/>
      <c r="O5"/>
    </row>
    <row r="6" s="49" customFormat="1" ht="26.25" customHeight="1" spans="1:14">
      <c r="A6" s="58"/>
      <c r="B6" s="59"/>
      <c r="C6" s="60"/>
      <c r="N6" s="63"/>
    </row>
    <row r="7" ht="32.25" customHeight="1" spans="1:15">
      <c r="A7" s="61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62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C8" sqref="C8:E8"/>
    </sheetView>
  </sheetViews>
  <sheetFormatPr defaultColWidth="9" defaultRowHeight="13.5" outlineLevelCol="4"/>
  <cols>
    <col min="1" max="1" width="8.75238095238095" style="1" customWidth="1"/>
    <col min="2" max="2" width="19.7809523809524" style="1" customWidth="1"/>
    <col min="3" max="3" width="22.752380952381" style="1" customWidth="1"/>
    <col min="4" max="4" width="16.6285714285714" style="1" customWidth="1"/>
    <col min="5" max="5" width="19.752380952381" style="1" customWidth="1"/>
    <col min="6" max="16384" width="9" style="1"/>
  </cols>
  <sheetData>
    <row r="1" ht="18.75" spans="1:2">
      <c r="A1" s="2" t="s">
        <v>319</v>
      </c>
      <c r="B1" s="2"/>
    </row>
    <row r="2" ht="25.5" spans="1:5">
      <c r="A2" s="3" t="s">
        <v>320</v>
      </c>
      <c r="B2" s="3"/>
      <c r="C2" s="3"/>
      <c r="D2" s="3"/>
      <c r="E2" s="3"/>
    </row>
    <row r="3" ht="18.75" spans="1:5">
      <c r="A3" s="5" t="s">
        <v>321</v>
      </c>
      <c r="B3" s="5"/>
      <c r="C3" s="5"/>
      <c r="D3" s="5"/>
      <c r="E3" s="5"/>
    </row>
    <row r="4" ht="21.75" customHeight="1" spans="1:5">
      <c r="A4" s="6" t="s">
        <v>322</v>
      </c>
      <c r="B4" s="6"/>
      <c r="C4" s="6" t="s">
        <v>323</v>
      </c>
      <c r="D4" s="6"/>
      <c r="E4" s="6"/>
    </row>
    <row r="5" ht="21.75" customHeight="1" spans="1:5">
      <c r="A5" s="6" t="s">
        <v>324</v>
      </c>
      <c r="B5" s="6"/>
      <c r="C5" s="7" t="s">
        <v>325</v>
      </c>
      <c r="D5" s="6" t="s">
        <v>326</v>
      </c>
      <c r="E5" s="7" t="s">
        <v>168</v>
      </c>
    </row>
    <row r="6" ht="30" customHeight="1" spans="1:5">
      <c r="A6" s="8" t="s">
        <v>327</v>
      </c>
      <c r="B6" s="9" t="s">
        <v>328</v>
      </c>
      <c r="C6" s="10"/>
      <c r="D6" s="10"/>
      <c r="E6" s="11"/>
    </row>
    <row r="7" ht="19" customHeight="1" spans="1:5">
      <c r="A7" s="12"/>
      <c r="B7" s="13" t="s">
        <v>329</v>
      </c>
      <c r="C7" s="14">
        <v>10</v>
      </c>
      <c r="D7" s="15"/>
      <c r="E7" s="16"/>
    </row>
    <row r="8" ht="19" customHeight="1" spans="1:5">
      <c r="A8" s="12"/>
      <c r="B8" s="14" t="s">
        <v>330</v>
      </c>
      <c r="C8" s="14">
        <v>10</v>
      </c>
      <c r="D8" s="15"/>
      <c r="E8" s="16"/>
    </row>
    <row r="9" ht="19" customHeight="1" spans="1:5">
      <c r="A9" s="17"/>
      <c r="B9" s="14" t="s">
        <v>331</v>
      </c>
      <c r="C9" s="14"/>
      <c r="D9" s="15"/>
      <c r="E9" s="16"/>
    </row>
    <row r="10" ht="88" customHeight="1" spans="1:5">
      <c r="A10" s="18" t="s">
        <v>332</v>
      </c>
      <c r="B10" s="19" t="s">
        <v>333</v>
      </c>
      <c r="C10" s="36"/>
      <c r="D10" s="36"/>
      <c r="E10" s="37"/>
    </row>
    <row r="11" ht="24" customHeight="1" spans="1:5">
      <c r="A11" s="22" t="s">
        <v>334</v>
      </c>
      <c r="B11" s="6" t="s">
        <v>335</v>
      </c>
      <c r="C11" s="6" t="s">
        <v>336</v>
      </c>
      <c r="D11" s="6" t="s">
        <v>337</v>
      </c>
      <c r="E11" s="23" t="s">
        <v>338</v>
      </c>
    </row>
    <row r="12" ht="16" customHeight="1" spans="1:5">
      <c r="A12" s="24"/>
      <c r="B12" s="25" t="s">
        <v>339</v>
      </c>
      <c r="C12" s="6" t="s">
        <v>340</v>
      </c>
      <c r="D12" s="7" t="s">
        <v>341</v>
      </c>
      <c r="E12" s="28" t="s">
        <v>342</v>
      </c>
    </row>
    <row r="13" ht="16" customHeight="1" spans="1:5">
      <c r="A13" s="24"/>
      <c r="B13" s="25"/>
      <c r="C13" s="6"/>
      <c r="D13" s="7" t="s">
        <v>343</v>
      </c>
      <c r="E13" s="47" t="s">
        <v>344</v>
      </c>
    </row>
    <row r="14" ht="16" customHeight="1" spans="1:5">
      <c r="A14" s="24"/>
      <c r="B14" s="25"/>
      <c r="C14" s="6"/>
      <c r="D14" s="7"/>
      <c r="E14" s="6"/>
    </row>
    <row r="15" ht="16" customHeight="1" spans="1:5">
      <c r="A15" s="24"/>
      <c r="B15" s="25"/>
      <c r="C15" s="6" t="s">
        <v>345</v>
      </c>
      <c r="D15" s="7" t="s">
        <v>346</v>
      </c>
      <c r="E15" s="26">
        <v>1</v>
      </c>
    </row>
    <row r="16" ht="16" customHeight="1" spans="1:5">
      <c r="A16" s="24"/>
      <c r="B16" s="25"/>
      <c r="C16" s="6"/>
      <c r="D16" s="7"/>
      <c r="E16" s="6"/>
    </row>
    <row r="17" ht="16" customHeight="1" spans="1:5">
      <c r="A17" s="24"/>
      <c r="B17" s="25"/>
      <c r="C17" s="6"/>
      <c r="D17" s="7"/>
      <c r="E17" s="6"/>
    </row>
    <row r="18" ht="48" customHeight="1" spans="1:5">
      <c r="A18" s="24"/>
      <c r="B18" s="25"/>
      <c r="C18" s="6" t="s">
        <v>347</v>
      </c>
      <c r="D18" s="27" t="s">
        <v>348</v>
      </c>
      <c r="E18" s="26" t="s">
        <v>349</v>
      </c>
    </row>
    <row r="19" ht="16" customHeight="1" spans="1:5">
      <c r="A19" s="24"/>
      <c r="B19" s="25"/>
      <c r="C19" s="6" t="s">
        <v>350</v>
      </c>
      <c r="D19" s="7" t="s">
        <v>351</v>
      </c>
      <c r="E19" s="6" t="s">
        <v>352</v>
      </c>
    </row>
    <row r="20" ht="16" customHeight="1" spans="1:5">
      <c r="A20" s="24"/>
      <c r="B20" s="25"/>
      <c r="C20" s="6"/>
      <c r="D20" s="7"/>
      <c r="E20" s="6"/>
    </row>
    <row r="21" ht="16" customHeight="1" spans="1:5">
      <c r="A21" s="24"/>
      <c r="B21" s="25"/>
      <c r="C21" s="6"/>
      <c r="D21" s="7"/>
      <c r="E21" s="6"/>
    </row>
    <row r="22" ht="16" customHeight="1" spans="1:5">
      <c r="A22" s="24"/>
      <c r="B22" s="22" t="s">
        <v>353</v>
      </c>
      <c r="C22" s="23" t="s">
        <v>354</v>
      </c>
      <c r="D22" s="7"/>
      <c r="E22" s="6"/>
    </row>
    <row r="23" ht="16" customHeight="1" spans="1:5">
      <c r="A23" s="24"/>
      <c r="B23" s="24"/>
      <c r="C23" s="23"/>
      <c r="D23" s="48"/>
      <c r="E23" s="48"/>
    </row>
    <row r="24" ht="16" customHeight="1" spans="1:5">
      <c r="A24" s="24"/>
      <c r="B24" s="24"/>
      <c r="C24" s="23"/>
      <c r="D24" s="7"/>
      <c r="E24" s="6"/>
    </row>
    <row r="25" ht="16" customHeight="1" spans="1:5">
      <c r="A25" s="24"/>
      <c r="B25" s="24"/>
      <c r="C25" s="23" t="s">
        <v>355</v>
      </c>
      <c r="D25" s="7" t="s">
        <v>356</v>
      </c>
      <c r="E25" s="6" t="s">
        <v>357</v>
      </c>
    </row>
    <row r="26" ht="16" customHeight="1" spans="1:5">
      <c r="A26" s="24"/>
      <c r="B26" s="24"/>
      <c r="C26" s="23"/>
      <c r="D26" s="7"/>
      <c r="E26" s="6"/>
    </row>
    <row r="27" ht="16" customHeight="1" spans="1:5">
      <c r="A27" s="24"/>
      <c r="B27" s="24"/>
      <c r="C27" s="23"/>
      <c r="D27" s="7"/>
      <c r="E27" s="6"/>
    </row>
    <row r="28" ht="16" customHeight="1" spans="1:5">
      <c r="A28" s="24"/>
      <c r="B28" s="24"/>
      <c r="C28" s="23" t="s">
        <v>358</v>
      </c>
      <c r="D28" s="48"/>
      <c r="E28" s="48"/>
    </row>
    <row r="29" ht="16" customHeight="1" spans="1:5">
      <c r="A29" s="24"/>
      <c r="B29" s="24"/>
      <c r="C29" s="23"/>
      <c r="D29" s="7"/>
      <c r="E29" s="6"/>
    </row>
    <row r="30" ht="16" customHeight="1" spans="1:5">
      <c r="A30" s="24"/>
      <c r="B30" s="24"/>
      <c r="C30" s="8" t="s">
        <v>359</v>
      </c>
      <c r="D30" s="7" t="s">
        <v>360</v>
      </c>
      <c r="E30" s="6" t="s">
        <v>361</v>
      </c>
    </row>
    <row r="31" ht="16" customHeight="1" spans="1:5">
      <c r="A31" s="24"/>
      <c r="B31" s="24"/>
      <c r="C31" s="12"/>
      <c r="D31" s="48"/>
      <c r="E31" s="48"/>
    </row>
    <row r="32" ht="16" customHeight="1" spans="1:5">
      <c r="A32" s="24"/>
      <c r="B32" s="32"/>
      <c r="C32" s="17"/>
      <c r="D32" s="7"/>
      <c r="E32" s="7"/>
    </row>
    <row r="33" ht="25" customHeight="1" spans="1:5">
      <c r="A33" s="24"/>
      <c r="B33" s="23" t="s">
        <v>362</v>
      </c>
      <c r="C33" s="33" t="s">
        <v>363</v>
      </c>
      <c r="D33" s="7" t="s">
        <v>364</v>
      </c>
      <c r="E33" s="47" t="s">
        <v>365</v>
      </c>
    </row>
    <row r="34" ht="24" customHeight="1" spans="1:5">
      <c r="A34" s="32"/>
      <c r="B34" s="23"/>
      <c r="C34" s="7" t="s">
        <v>366</v>
      </c>
      <c r="D34" s="7"/>
      <c r="E34" s="7"/>
    </row>
    <row r="35" ht="23" customHeight="1" spans="1:5">
      <c r="A35" s="34" t="s">
        <v>367</v>
      </c>
      <c r="B35" s="34"/>
      <c r="C35" s="34"/>
      <c r="D35" s="34"/>
      <c r="E35" s="34"/>
    </row>
  </sheetData>
  <mergeCells count="24">
    <mergeCell ref="A1:B1"/>
    <mergeCell ref="A2:E2"/>
    <mergeCell ref="A3:E3"/>
    <mergeCell ref="A4:B4"/>
    <mergeCell ref="C4:E4"/>
    <mergeCell ref="A5:B5"/>
    <mergeCell ref="B6:E6"/>
    <mergeCell ref="C7:E7"/>
    <mergeCell ref="C8:E8"/>
    <mergeCell ref="C9:E9"/>
    <mergeCell ref="B10:E10"/>
    <mergeCell ref="A35:E35"/>
    <mergeCell ref="A6:A9"/>
    <mergeCell ref="A11:A34"/>
    <mergeCell ref="B12:B21"/>
    <mergeCell ref="B22:B32"/>
    <mergeCell ref="B33:B34"/>
    <mergeCell ref="C12:C14"/>
    <mergeCell ref="C15:C17"/>
    <mergeCell ref="C19:C21"/>
    <mergeCell ref="C22:C24"/>
    <mergeCell ref="C25:C27"/>
    <mergeCell ref="C28:C29"/>
    <mergeCell ref="C30:C32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E17" sqref="E17"/>
    </sheetView>
  </sheetViews>
  <sheetFormatPr defaultColWidth="9" defaultRowHeight="13.5" outlineLevelCol="4"/>
  <cols>
    <col min="1" max="1" width="8.75238095238095" style="1" customWidth="1"/>
    <col min="2" max="2" width="19.7809523809524" style="1" customWidth="1"/>
    <col min="3" max="3" width="22.752380952381" style="1" customWidth="1"/>
    <col min="4" max="4" width="16.6285714285714" style="1" customWidth="1"/>
    <col min="5" max="5" width="19.752380952381" style="1" customWidth="1"/>
    <col min="6" max="16384" width="9" style="1"/>
  </cols>
  <sheetData>
    <row r="1" s="1" customFormat="1" ht="18.75" spans="1:2">
      <c r="A1" s="2" t="s">
        <v>319</v>
      </c>
      <c r="B1" s="2"/>
    </row>
    <row r="2" s="1" customFormat="1" ht="25.5" spans="1:5">
      <c r="A2" s="3" t="s">
        <v>320</v>
      </c>
      <c r="B2" s="3"/>
      <c r="C2" s="3"/>
      <c r="D2" s="3"/>
      <c r="E2" s="3"/>
    </row>
    <row r="3" s="1" customFormat="1" ht="9" customHeight="1" spans="1:5">
      <c r="A3" s="4"/>
      <c r="B3" s="4"/>
      <c r="C3" s="4"/>
      <c r="D3" s="4"/>
      <c r="E3" s="4"/>
    </row>
    <row r="4" s="1" customFormat="1" ht="18.75" spans="1:5">
      <c r="A4" s="5" t="s">
        <v>321</v>
      </c>
      <c r="B4" s="5"/>
      <c r="C4" s="5"/>
      <c r="D4" s="5"/>
      <c r="E4" s="5"/>
    </row>
    <row r="5" s="1" customFormat="1" ht="21.75" customHeight="1" spans="1:5">
      <c r="A5" s="6" t="s">
        <v>322</v>
      </c>
      <c r="B5" s="6"/>
      <c r="C5" s="6" t="s">
        <v>368</v>
      </c>
      <c r="D5" s="6"/>
      <c r="E5" s="6"/>
    </row>
    <row r="6" s="1" customFormat="1" ht="21.75" customHeight="1" spans="1:5">
      <c r="A6" s="6" t="s">
        <v>324</v>
      </c>
      <c r="B6" s="6"/>
      <c r="C6" s="7" t="s">
        <v>325</v>
      </c>
      <c r="D6" s="6" t="s">
        <v>326</v>
      </c>
      <c r="E6" s="7" t="s">
        <v>168</v>
      </c>
    </row>
    <row r="7" s="1" customFormat="1" ht="30" customHeight="1" spans="1:5">
      <c r="A7" s="8" t="s">
        <v>327</v>
      </c>
      <c r="B7" s="9" t="s">
        <v>328</v>
      </c>
      <c r="C7" s="10"/>
      <c r="D7" s="10"/>
      <c r="E7" s="11"/>
    </row>
    <row r="8" s="1" customFormat="1" ht="19" customHeight="1" spans="1:5">
      <c r="A8" s="12"/>
      <c r="B8" s="13" t="s">
        <v>329</v>
      </c>
      <c r="C8" s="14">
        <v>2</v>
      </c>
      <c r="D8" s="15"/>
      <c r="E8" s="16"/>
    </row>
    <row r="9" s="1" customFormat="1" ht="19" customHeight="1" spans="1:5">
      <c r="A9" s="12"/>
      <c r="B9" s="14" t="s">
        <v>330</v>
      </c>
      <c r="C9" s="14">
        <v>2</v>
      </c>
      <c r="D9" s="15"/>
      <c r="E9" s="16"/>
    </row>
    <row r="10" s="1" customFormat="1" ht="19" customHeight="1" spans="1:5">
      <c r="A10" s="17"/>
      <c r="B10" s="14" t="s">
        <v>331</v>
      </c>
      <c r="C10" s="14"/>
      <c r="D10" s="15"/>
      <c r="E10" s="16"/>
    </row>
    <row r="11" s="1" customFormat="1" ht="78" customHeight="1" spans="1:5">
      <c r="A11" s="18" t="s">
        <v>332</v>
      </c>
      <c r="B11" s="19" t="s">
        <v>369</v>
      </c>
      <c r="C11" s="36"/>
      <c r="D11" s="36"/>
      <c r="E11" s="37"/>
    </row>
    <row r="12" s="1" customFormat="1" ht="24" customHeight="1" spans="1:5">
      <c r="A12" s="22" t="s">
        <v>334</v>
      </c>
      <c r="B12" s="6" t="s">
        <v>335</v>
      </c>
      <c r="C12" s="6" t="s">
        <v>336</v>
      </c>
      <c r="D12" s="6" t="s">
        <v>337</v>
      </c>
      <c r="E12" s="23" t="s">
        <v>338</v>
      </c>
    </row>
    <row r="13" s="1" customFormat="1" ht="16" customHeight="1" spans="1:5">
      <c r="A13" s="24"/>
      <c r="B13" s="25" t="s">
        <v>339</v>
      </c>
      <c r="C13" s="6" t="s">
        <v>340</v>
      </c>
      <c r="D13" s="43" t="s">
        <v>370</v>
      </c>
      <c r="E13" s="44" t="s">
        <v>371</v>
      </c>
    </row>
    <row r="14" s="1" customFormat="1" ht="16" customHeight="1" spans="1:5">
      <c r="A14" s="24"/>
      <c r="B14" s="25"/>
      <c r="C14" s="6"/>
      <c r="D14" s="43"/>
      <c r="E14" s="45"/>
    </row>
    <row r="15" s="1" customFormat="1" ht="16" customHeight="1" spans="1:5">
      <c r="A15" s="24"/>
      <c r="B15" s="25"/>
      <c r="C15" s="6"/>
      <c r="D15" s="43"/>
      <c r="E15" s="45"/>
    </row>
    <row r="16" s="1" customFormat="1" ht="16" customHeight="1" spans="1:5">
      <c r="A16" s="24"/>
      <c r="B16" s="25"/>
      <c r="C16" s="6" t="s">
        <v>345</v>
      </c>
      <c r="D16" s="43" t="s">
        <v>372</v>
      </c>
      <c r="E16" s="46">
        <v>0.9</v>
      </c>
    </row>
    <row r="17" s="1" customFormat="1" ht="16" customHeight="1" spans="1:5">
      <c r="A17" s="24"/>
      <c r="B17" s="25"/>
      <c r="C17" s="6"/>
      <c r="D17" s="43"/>
      <c r="E17" s="45"/>
    </row>
    <row r="18" s="1" customFormat="1" ht="16" customHeight="1" spans="1:5">
      <c r="A18" s="24"/>
      <c r="B18" s="25"/>
      <c r="C18" s="6"/>
      <c r="D18" s="43"/>
      <c r="E18" s="45"/>
    </row>
    <row r="19" s="1" customFormat="1" ht="16" customHeight="1" spans="1:5">
      <c r="A19" s="24"/>
      <c r="B19" s="25"/>
      <c r="C19" s="6" t="s">
        <v>347</v>
      </c>
      <c r="D19" s="43" t="s">
        <v>373</v>
      </c>
      <c r="E19" s="44" t="s">
        <v>349</v>
      </c>
    </row>
    <row r="20" s="1" customFormat="1" ht="16" customHeight="1" spans="1:5">
      <c r="A20" s="24"/>
      <c r="B20" s="25"/>
      <c r="C20" s="6"/>
      <c r="D20" s="43"/>
      <c r="E20" s="45"/>
    </row>
    <row r="21" s="1" customFormat="1" ht="16" customHeight="1" spans="1:5">
      <c r="A21" s="24"/>
      <c r="B21" s="25"/>
      <c r="C21" s="6"/>
      <c r="D21" s="43"/>
      <c r="E21" s="45"/>
    </row>
    <row r="22" s="1" customFormat="1" ht="16" customHeight="1" spans="1:5">
      <c r="A22" s="24"/>
      <c r="B22" s="25"/>
      <c r="C22" s="6" t="s">
        <v>350</v>
      </c>
      <c r="D22" s="43" t="s">
        <v>351</v>
      </c>
      <c r="E22" s="45" t="s">
        <v>352</v>
      </c>
    </row>
    <row r="23" s="1" customFormat="1" ht="16" customHeight="1" spans="1:5">
      <c r="A23" s="24"/>
      <c r="B23" s="25"/>
      <c r="C23" s="6"/>
      <c r="D23" s="43"/>
      <c r="E23" s="45"/>
    </row>
    <row r="24" s="1" customFormat="1" ht="16" customHeight="1" spans="1:5">
      <c r="A24" s="24"/>
      <c r="B24" s="25"/>
      <c r="C24" s="6"/>
      <c r="D24" s="43"/>
      <c r="E24" s="45"/>
    </row>
    <row r="25" s="1" customFormat="1" ht="16" customHeight="1" spans="1:5">
      <c r="A25" s="24"/>
      <c r="B25" s="22" t="s">
        <v>353</v>
      </c>
      <c r="C25" s="23" t="s">
        <v>354</v>
      </c>
      <c r="D25" s="43"/>
      <c r="E25" s="45"/>
    </row>
    <row r="26" s="1" customFormat="1" ht="16" customHeight="1" spans="1:5">
      <c r="A26" s="24"/>
      <c r="B26" s="24"/>
      <c r="C26" s="23"/>
      <c r="D26" s="43"/>
      <c r="E26" s="45"/>
    </row>
    <row r="27" s="1" customFormat="1" ht="16" customHeight="1" spans="1:5">
      <c r="A27" s="24"/>
      <c r="B27" s="24"/>
      <c r="C27" s="23"/>
      <c r="D27" s="43"/>
      <c r="E27" s="45"/>
    </row>
    <row r="28" s="1" customFormat="1" ht="16" customHeight="1" spans="1:5">
      <c r="A28" s="24"/>
      <c r="B28" s="24"/>
      <c r="C28" s="23" t="s">
        <v>355</v>
      </c>
      <c r="D28" s="43" t="s">
        <v>374</v>
      </c>
      <c r="E28" s="45" t="s">
        <v>375</v>
      </c>
    </row>
    <row r="29" s="1" customFormat="1" ht="16" customHeight="1" spans="1:5">
      <c r="A29" s="24"/>
      <c r="B29" s="24"/>
      <c r="C29" s="23"/>
      <c r="D29" s="43"/>
      <c r="E29" s="45"/>
    </row>
    <row r="30" s="1" customFormat="1" ht="16" customHeight="1" spans="1:5">
      <c r="A30" s="24"/>
      <c r="B30" s="24"/>
      <c r="C30" s="23"/>
      <c r="D30" s="43"/>
      <c r="E30" s="45"/>
    </row>
    <row r="31" s="1" customFormat="1" ht="16" customHeight="1" spans="1:5">
      <c r="A31" s="24"/>
      <c r="B31" s="24"/>
      <c r="C31" s="23" t="s">
        <v>358</v>
      </c>
      <c r="D31" s="43"/>
      <c r="E31" s="45"/>
    </row>
    <row r="32" s="1" customFormat="1" ht="16" customHeight="1" spans="1:5">
      <c r="A32" s="24"/>
      <c r="B32" s="24"/>
      <c r="C32" s="23"/>
      <c r="D32" s="43"/>
      <c r="E32" s="45"/>
    </row>
    <row r="33" s="1" customFormat="1" ht="16" customHeight="1" spans="1:5">
      <c r="A33" s="24"/>
      <c r="B33" s="24"/>
      <c r="C33" s="8" t="s">
        <v>359</v>
      </c>
      <c r="D33" s="43" t="s">
        <v>376</v>
      </c>
      <c r="E33" s="45" t="s">
        <v>361</v>
      </c>
    </row>
    <row r="34" s="1" customFormat="1" ht="16" customHeight="1" spans="1:5">
      <c r="A34" s="24"/>
      <c r="B34" s="24"/>
      <c r="C34" s="12"/>
      <c r="D34" s="43"/>
      <c r="E34" s="45"/>
    </row>
    <row r="35" s="1" customFormat="1" ht="16" customHeight="1" spans="1:5">
      <c r="A35" s="24"/>
      <c r="B35" s="32"/>
      <c r="C35" s="17"/>
      <c r="D35" s="43"/>
      <c r="E35" s="43"/>
    </row>
    <row r="36" s="1" customFormat="1" ht="30" customHeight="1" spans="1:5">
      <c r="A36" s="24"/>
      <c r="B36" s="23" t="s">
        <v>362</v>
      </c>
      <c r="C36" s="33" t="s">
        <v>363</v>
      </c>
      <c r="D36" s="43" t="s">
        <v>364</v>
      </c>
      <c r="E36" s="45" t="s">
        <v>377</v>
      </c>
    </row>
    <row r="37" s="1" customFormat="1" ht="24" customHeight="1" spans="1:5">
      <c r="A37" s="32"/>
      <c r="B37" s="23"/>
      <c r="C37" s="7" t="s">
        <v>366</v>
      </c>
      <c r="D37" s="7"/>
      <c r="E37" s="7"/>
    </row>
    <row r="38" s="1" customFormat="1" ht="30" customHeight="1" spans="1:5">
      <c r="A38" s="34" t="s">
        <v>378</v>
      </c>
      <c r="B38" s="34"/>
      <c r="C38" s="34"/>
      <c r="D38" s="34"/>
      <c r="E38" s="34"/>
    </row>
  </sheetData>
  <mergeCells count="25">
    <mergeCell ref="A1:B1"/>
    <mergeCell ref="A2:E2"/>
    <mergeCell ref="A4:E4"/>
    <mergeCell ref="A5:B5"/>
    <mergeCell ref="C5:E5"/>
    <mergeCell ref="A6:B6"/>
    <mergeCell ref="B7:E7"/>
    <mergeCell ref="C8:E8"/>
    <mergeCell ref="C9:E9"/>
    <mergeCell ref="C10:E10"/>
    <mergeCell ref="B11:E11"/>
    <mergeCell ref="A38:E38"/>
    <mergeCell ref="A7:A10"/>
    <mergeCell ref="A12:A37"/>
    <mergeCell ref="B13:B24"/>
    <mergeCell ref="B25:B35"/>
    <mergeCell ref="B36:B37"/>
    <mergeCell ref="C13:C15"/>
    <mergeCell ref="C16:C18"/>
    <mergeCell ref="C19:C21"/>
    <mergeCell ref="C22:C24"/>
    <mergeCell ref="C25:C27"/>
    <mergeCell ref="C28:C30"/>
    <mergeCell ref="C31:C32"/>
    <mergeCell ref="C33:C35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7" workbookViewId="0">
      <selection activeCell="K21" sqref="K21"/>
    </sheetView>
  </sheetViews>
  <sheetFormatPr defaultColWidth="9" defaultRowHeight="13.5" outlineLevelCol="4"/>
  <cols>
    <col min="1" max="1" width="8.75238095238095" style="1" customWidth="1"/>
    <col min="2" max="2" width="19.7809523809524" style="1" customWidth="1"/>
    <col min="3" max="3" width="22.752380952381" style="1" customWidth="1"/>
    <col min="4" max="4" width="16.6285714285714" style="1" customWidth="1"/>
    <col min="5" max="5" width="19.752380952381" style="1" customWidth="1"/>
    <col min="6" max="16384" width="9" style="1"/>
  </cols>
  <sheetData>
    <row r="1" s="1" customFormat="1" ht="18.75" spans="1:2">
      <c r="A1" s="2" t="s">
        <v>319</v>
      </c>
      <c r="B1" s="2"/>
    </row>
    <row r="2" s="1" customFormat="1" ht="25.5" spans="1:5">
      <c r="A2" s="3" t="s">
        <v>320</v>
      </c>
      <c r="B2" s="3"/>
      <c r="C2" s="3"/>
      <c r="D2" s="3"/>
      <c r="E2" s="3"/>
    </row>
    <row r="3" s="1" customFormat="1" ht="9" customHeight="1" spans="1:5">
      <c r="A3" s="4"/>
      <c r="B3" s="4"/>
      <c r="C3" s="4"/>
      <c r="D3" s="4"/>
      <c r="E3" s="4"/>
    </row>
    <row r="4" s="1" customFormat="1" ht="18.75" spans="1:5">
      <c r="A4" s="5" t="s">
        <v>321</v>
      </c>
      <c r="B4" s="5"/>
      <c r="C4" s="5"/>
      <c r="D4" s="5"/>
      <c r="E4" s="5"/>
    </row>
    <row r="5" s="1" customFormat="1" ht="21.75" customHeight="1" spans="1:5">
      <c r="A5" s="6" t="s">
        <v>322</v>
      </c>
      <c r="B5" s="6"/>
      <c r="C5" s="6" t="s">
        <v>379</v>
      </c>
      <c r="D5" s="6"/>
      <c r="E5" s="6"/>
    </row>
    <row r="6" s="1" customFormat="1" ht="21.75" customHeight="1" spans="1:5">
      <c r="A6" s="6" t="s">
        <v>324</v>
      </c>
      <c r="B6" s="6"/>
      <c r="C6" s="7" t="s">
        <v>325</v>
      </c>
      <c r="D6" s="6" t="s">
        <v>326</v>
      </c>
      <c r="E6" s="7" t="s">
        <v>168</v>
      </c>
    </row>
    <row r="7" s="1" customFormat="1" ht="30" customHeight="1" spans="1:5">
      <c r="A7" s="8" t="s">
        <v>327</v>
      </c>
      <c r="B7" s="9" t="s">
        <v>328</v>
      </c>
      <c r="C7" s="10"/>
      <c r="D7" s="10"/>
      <c r="E7" s="11"/>
    </row>
    <row r="8" s="1" customFormat="1" ht="19" customHeight="1" spans="1:5">
      <c r="A8" s="12"/>
      <c r="B8" s="13" t="s">
        <v>329</v>
      </c>
      <c r="C8" s="14">
        <v>10</v>
      </c>
      <c r="D8" s="15"/>
      <c r="E8" s="16"/>
    </row>
    <row r="9" s="1" customFormat="1" ht="19" customHeight="1" spans="1:5">
      <c r="A9" s="12"/>
      <c r="B9" s="14" t="s">
        <v>330</v>
      </c>
      <c r="C9" s="14">
        <v>10</v>
      </c>
      <c r="D9" s="15"/>
      <c r="E9" s="16"/>
    </row>
    <row r="10" s="1" customFormat="1" ht="19" customHeight="1" spans="1:5">
      <c r="A10" s="17"/>
      <c r="B10" s="14" t="s">
        <v>331</v>
      </c>
      <c r="C10" s="14"/>
      <c r="D10" s="15"/>
      <c r="E10" s="16"/>
    </row>
    <row r="11" s="1" customFormat="1" ht="83" customHeight="1" spans="1:5">
      <c r="A11" s="18" t="s">
        <v>332</v>
      </c>
      <c r="B11" s="19" t="s">
        <v>380</v>
      </c>
      <c r="C11" s="36"/>
      <c r="D11" s="36"/>
      <c r="E11" s="37"/>
    </row>
    <row r="12" s="1" customFormat="1" ht="24" customHeight="1" spans="1:5">
      <c r="A12" s="22" t="s">
        <v>334</v>
      </c>
      <c r="B12" s="6" t="s">
        <v>335</v>
      </c>
      <c r="C12" s="6" t="s">
        <v>336</v>
      </c>
      <c r="D12" s="6" t="s">
        <v>337</v>
      </c>
      <c r="E12" s="23" t="s">
        <v>338</v>
      </c>
    </row>
    <row r="13" s="1" customFormat="1" ht="20" customHeight="1" spans="1:5">
      <c r="A13" s="24"/>
      <c r="B13" s="25" t="s">
        <v>339</v>
      </c>
      <c r="C13" s="6" t="s">
        <v>340</v>
      </c>
      <c r="D13" s="38" t="s">
        <v>381</v>
      </c>
      <c r="E13" s="39" t="s">
        <v>382</v>
      </c>
    </row>
    <row r="14" s="1" customFormat="1" ht="16" customHeight="1" spans="1:5">
      <c r="A14" s="24"/>
      <c r="B14" s="25"/>
      <c r="C14" s="6"/>
      <c r="D14" s="38" t="s">
        <v>383</v>
      </c>
      <c r="E14" s="40" t="s">
        <v>384</v>
      </c>
    </row>
    <row r="15" s="1" customFormat="1" ht="20" customHeight="1" spans="1:5">
      <c r="A15" s="24"/>
      <c r="B15" s="25"/>
      <c r="C15" s="6" t="s">
        <v>345</v>
      </c>
      <c r="D15" s="38" t="s">
        <v>385</v>
      </c>
      <c r="E15" s="41" t="s">
        <v>386</v>
      </c>
    </row>
    <row r="16" s="1" customFormat="1" ht="22" customHeight="1" spans="1:5">
      <c r="A16" s="24"/>
      <c r="B16" s="25"/>
      <c r="C16" s="6"/>
      <c r="D16" s="38" t="s">
        <v>387</v>
      </c>
      <c r="E16" s="42" t="s">
        <v>388</v>
      </c>
    </row>
    <row r="17" s="1" customFormat="1" ht="16" customHeight="1" spans="1:5">
      <c r="A17" s="24"/>
      <c r="B17" s="25"/>
      <c r="C17" s="6" t="s">
        <v>347</v>
      </c>
      <c r="D17" s="38" t="s">
        <v>389</v>
      </c>
      <c r="E17" s="26" t="s">
        <v>349</v>
      </c>
    </row>
    <row r="18" s="1" customFormat="1" ht="16" customHeight="1" spans="1:5">
      <c r="A18" s="24"/>
      <c r="B18" s="25"/>
      <c r="C18" s="6"/>
      <c r="D18" s="7"/>
      <c r="E18" s="6"/>
    </row>
    <row r="19" s="1" customFormat="1" ht="16" customHeight="1" spans="1:5">
      <c r="A19" s="24"/>
      <c r="B19" s="25"/>
      <c r="C19" s="6"/>
      <c r="D19" s="7"/>
      <c r="E19" s="6"/>
    </row>
    <row r="20" s="1" customFormat="1" ht="16" customHeight="1" spans="1:5">
      <c r="A20" s="24"/>
      <c r="B20" s="25"/>
      <c r="C20" s="6" t="s">
        <v>350</v>
      </c>
      <c r="D20" s="7" t="s">
        <v>351</v>
      </c>
      <c r="E20" s="6" t="s">
        <v>352</v>
      </c>
    </row>
    <row r="21" s="1" customFormat="1" ht="16" customHeight="1" spans="1:5">
      <c r="A21" s="24"/>
      <c r="B21" s="25"/>
      <c r="C21" s="6"/>
      <c r="D21" s="7"/>
      <c r="E21" s="6"/>
    </row>
    <row r="22" s="1" customFormat="1" ht="16" customHeight="1" spans="1:5">
      <c r="A22" s="24"/>
      <c r="B22" s="22" t="s">
        <v>353</v>
      </c>
      <c r="C22" s="23" t="s">
        <v>354</v>
      </c>
      <c r="D22" s="7"/>
      <c r="E22" s="6"/>
    </row>
    <row r="23" s="1" customFormat="1" ht="16" customHeight="1" spans="1:5">
      <c r="A23" s="24"/>
      <c r="B23" s="24"/>
      <c r="C23" s="23"/>
      <c r="D23" s="7"/>
      <c r="E23" s="6"/>
    </row>
    <row r="24" s="1" customFormat="1" ht="16" customHeight="1" spans="1:5">
      <c r="A24" s="24"/>
      <c r="B24" s="24"/>
      <c r="C24" s="23" t="s">
        <v>355</v>
      </c>
      <c r="D24" s="7" t="s">
        <v>390</v>
      </c>
      <c r="E24" s="6" t="s">
        <v>391</v>
      </c>
    </row>
    <row r="25" s="1" customFormat="1" ht="16" customHeight="1" spans="1:5">
      <c r="A25" s="24"/>
      <c r="B25" s="24"/>
      <c r="C25" s="23"/>
      <c r="D25" s="7"/>
      <c r="E25" s="6"/>
    </row>
    <row r="26" s="1" customFormat="1" ht="16" customHeight="1" spans="1:5">
      <c r="A26" s="24"/>
      <c r="B26" s="24"/>
      <c r="C26" s="23"/>
      <c r="D26" s="7"/>
      <c r="E26" s="6"/>
    </row>
    <row r="27" s="1" customFormat="1" ht="16" customHeight="1" spans="1:5">
      <c r="A27" s="24"/>
      <c r="B27" s="24"/>
      <c r="C27" s="23" t="s">
        <v>358</v>
      </c>
      <c r="D27" s="7"/>
      <c r="E27" s="6"/>
    </row>
    <row r="28" s="1" customFormat="1" ht="16" customHeight="1" spans="1:5">
      <c r="A28" s="24"/>
      <c r="B28" s="24"/>
      <c r="C28" s="23"/>
      <c r="D28" s="7"/>
      <c r="E28" s="6"/>
    </row>
    <row r="29" s="1" customFormat="1" ht="16" customHeight="1" spans="1:5">
      <c r="A29" s="24"/>
      <c r="B29" s="24"/>
      <c r="C29" s="8" t="s">
        <v>359</v>
      </c>
      <c r="D29" s="7" t="s">
        <v>392</v>
      </c>
      <c r="E29" s="6" t="s">
        <v>393</v>
      </c>
    </row>
    <row r="30" s="1" customFormat="1" ht="16" customHeight="1" spans="1:5">
      <c r="A30" s="24"/>
      <c r="B30" s="24"/>
      <c r="C30" s="12"/>
      <c r="D30" s="7"/>
      <c r="E30" s="6"/>
    </row>
    <row r="31" s="1" customFormat="1" ht="16" customHeight="1" spans="1:5">
      <c r="A31" s="24"/>
      <c r="B31" s="32"/>
      <c r="C31" s="17"/>
      <c r="D31" s="7"/>
      <c r="E31" s="6"/>
    </row>
    <row r="32" s="1" customFormat="1" ht="30" customHeight="1" spans="1:5">
      <c r="A32" s="24"/>
      <c r="B32" s="23" t="s">
        <v>362</v>
      </c>
      <c r="C32" s="33" t="s">
        <v>363</v>
      </c>
      <c r="D32" s="7" t="s">
        <v>394</v>
      </c>
      <c r="E32" s="6" t="s">
        <v>377</v>
      </c>
    </row>
    <row r="33" s="1" customFormat="1" ht="24" customHeight="1" spans="1:5">
      <c r="A33" s="32"/>
      <c r="B33" s="23"/>
      <c r="C33" s="7" t="s">
        <v>366</v>
      </c>
      <c r="D33" s="7"/>
      <c r="E33" s="7"/>
    </row>
    <row r="34" s="1" customFormat="1" ht="30" customHeight="1" spans="1:5">
      <c r="A34" s="34" t="s">
        <v>378</v>
      </c>
      <c r="B34" s="34"/>
      <c r="C34" s="34"/>
      <c r="D34" s="34"/>
      <c r="E34" s="34"/>
    </row>
  </sheetData>
  <mergeCells count="25">
    <mergeCell ref="A1:B1"/>
    <mergeCell ref="A2:E2"/>
    <mergeCell ref="A4:E4"/>
    <mergeCell ref="A5:B5"/>
    <mergeCell ref="C5:E5"/>
    <mergeCell ref="A6:B6"/>
    <mergeCell ref="B7:E7"/>
    <mergeCell ref="C8:E8"/>
    <mergeCell ref="C9:E9"/>
    <mergeCell ref="C10:E10"/>
    <mergeCell ref="B11:E11"/>
    <mergeCell ref="A34:E34"/>
    <mergeCell ref="A7:A10"/>
    <mergeCell ref="A12:A33"/>
    <mergeCell ref="B13:B21"/>
    <mergeCell ref="B22:B31"/>
    <mergeCell ref="B32:B33"/>
    <mergeCell ref="C13:C14"/>
    <mergeCell ref="C15:C16"/>
    <mergeCell ref="C17:C19"/>
    <mergeCell ref="C20:C21"/>
    <mergeCell ref="C22:C23"/>
    <mergeCell ref="C24:C26"/>
    <mergeCell ref="C27:C28"/>
    <mergeCell ref="C29:C3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J9" sqref="J9"/>
    </sheetView>
  </sheetViews>
  <sheetFormatPr defaultColWidth="9" defaultRowHeight="13.5" outlineLevelCol="4"/>
  <cols>
    <col min="1" max="1" width="8.14285714285714" style="1" customWidth="1"/>
    <col min="2" max="2" width="19.7809523809524" style="1" customWidth="1"/>
    <col min="3" max="3" width="22.752380952381" style="1" customWidth="1"/>
    <col min="4" max="4" width="19.2857142857143" style="1" customWidth="1"/>
    <col min="5" max="5" width="19.752380952381" style="1" customWidth="1"/>
    <col min="6" max="16384" width="9" style="1"/>
  </cols>
  <sheetData>
    <row r="1" s="1" customFormat="1" ht="18.75" spans="1:2">
      <c r="A1" s="2" t="s">
        <v>319</v>
      </c>
      <c r="B1" s="2"/>
    </row>
    <row r="2" s="1" customFormat="1" ht="25.5" spans="1:5">
      <c r="A2" s="3" t="s">
        <v>320</v>
      </c>
      <c r="B2" s="3"/>
      <c r="C2" s="3"/>
      <c r="D2" s="3"/>
      <c r="E2" s="3"/>
    </row>
    <row r="3" s="1" customFormat="1" ht="9" customHeight="1" spans="1:5">
      <c r="A3" s="4"/>
      <c r="B3" s="4"/>
      <c r="C3" s="4"/>
      <c r="D3" s="4"/>
      <c r="E3" s="4"/>
    </row>
    <row r="4" s="1" customFormat="1" ht="18.75" spans="1:5">
      <c r="A4" s="5" t="s">
        <v>321</v>
      </c>
      <c r="B4" s="5"/>
      <c r="C4" s="5"/>
      <c r="D4" s="5"/>
      <c r="E4" s="5"/>
    </row>
    <row r="5" s="1" customFormat="1" ht="21.75" customHeight="1" spans="1:5">
      <c r="A5" s="6" t="s">
        <v>322</v>
      </c>
      <c r="B5" s="6"/>
      <c r="C5" s="6" t="s">
        <v>395</v>
      </c>
      <c r="D5" s="6"/>
      <c r="E5" s="6"/>
    </row>
    <row r="6" s="1" customFormat="1" ht="21.75" customHeight="1" spans="1:5">
      <c r="A6" s="6" t="s">
        <v>324</v>
      </c>
      <c r="B6" s="6"/>
      <c r="C6" s="7" t="s">
        <v>325</v>
      </c>
      <c r="D6" s="6" t="s">
        <v>326</v>
      </c>
      <c r="E6" s="7" t="s">
        <v>168</v>
      </c>
    </row>
    <row r="7" s="1" customFormat="1" ht="30" customHeight="1" spans="1:5">
      <c r="A7" s="8" t="s">
        <v>327</v>
      </c>
      <c r="B7" s="9" t="s">
        <v>328</v>
      </c>
      <c r="C7" s="10"/>
      <c r="D7" s="10"/>
      <c r="E7" s="11"/>
    </row>
    <row r="8" s="1" customFormat="1" ht="19" customHeight="1" spans="1:5">
      <c r="A8" s="12"/>
      <c r="B8" s="13" t="s">
        <v>329</v>
      </c>
      <c r="C8" s="14">
        <v>20</v>
      </c>
      <c r="D8" s="15"/>
      <c r="E8" s="16"/>
    </row>
    <row r="9" s="1" customFormat="1" ht="19" customHeight="1" spans="1:5">
      <c r="A9" s="12"/>
      <c r="B9" s="14" t="s">
        <v>330</v>
      </c>
      <c r="C9" s="14">
        <v>20</v>
      </c>
      <c r="D9" s="15"/>
      <c r="E9" s="16"/>
    </row>
    <row r="10" s="1" customFormat="1" ht="19" customHeight="1" spans="1:5">
      <c r="A10" s="17"/>
      <c r="B10" s="14" t="s">
        <v>331</v>
      </c>
      <c r="C10" s="14"/>
      <c r="D10" s="15"/>
      <c r="E10" s="16"/>
    </row>
    <row r="11" s="1" customFormat="1" ht="83" customHeight="1" spans="1:5">
      <c r="A11" s="18" t="s">
        <v>332</v>
      </c>
      <c r="B11" s="19" t="s">
        <v>396</v>
      </c>
      <c r="C11" s="20"/>
      <c r="D11" s="20"/>
      <c r="E11" s="21"/>
    </row>
    <row r="12" s="1" customFormat="1" ht="24" customHeight="1" spans="1:5">
      <c r="A12" s="22" t="s">
        <v>334</v>
      </c>
      <c r="B12" s="6" t="s">
        <v>335</v>
      </c>
      <c r="C12" s="6" t="s">
        <v>336</v>
      </c>
      <c r="D12" s="6" t="s">
        <v>337</v>
      </c>
      <c r="E12" s="23" t="s">
        <v>338</v>
      </c>
    </row>
    <row r="13" s="1" customFormat="1" ht="16" customHeight="1" spans="1:5">
      <c r="A13" s="24"/>
      <c r="B13" s="25" t="s">
        <v>339</v>
      </c>
      <c r="C13" s="6" t="s">
        <v>340</v>
      </c>
      <c r="D13" s="7" t="s">
        <v>397</v>
      </c>
      <c r="E13" s="26">
        <v>1</v>
      </c>
    </row>
    <row r="14" s="1" customFormat="1" ht="33" customHeight="1" spans="1:5">
      <c r="A14" s="24"/>
      <c r="B14" s="25"/>
      <c r="C14" s="6"/>
      <c r="D14" s="27" t="s">
        <v>398</v>
      </c>
      <c r="E14" s="31" t="s">
        <v>399</v>
      </c>
    </row>
    <row r="15" s="1" customFormat="1" ht="16" customHeight="1" spans="1:5">
      <c r="A15" s="24"/>
      <c r="B15" s="25"/>
      <c r="C15" s="6"/>
      <c r="D15" s="7"/>
      <c r="E15" s="6"/>
    </row>
    <row r="16" s="1" customFormat="1" ht="16" customHeight="1" spans="1:5">
      <c r="A16" s="24"/>
      <c r="B16" s="25"/>
      <c r="C16" s="6" t="s">
        <v>345</v>
      </c>
      <c r="D16" s="7" t="s">
        <v>400</v>
      </c>
      <c r="E16" s="29" t="s">
        <v>401</v>
      </c>
    </row>
    <row r="17" s="1" customFormat="1" ht="16" customHeight="1" spans="1:5">
      <c r="A17" s="24"/>
      <c r="B17" s="25"/>
      <c r="C17" s="6"/>
      <c r="D17" s="7" t="s">
        <v>402</v>
      </c>
      <c r="E17" s="6" t="s">
        <v>403</v>
      </c>
    </row>
    <row r="18" s="1" customFormat="1" ht="16" customHeight="1" spans="1:5">
      <c r="A18" s="24"/>
      <c r="B18" s="25"/>
      <c r="C18" s="6"/>
      <c r="D18" s="7"/>
      <c r="E18" s="6"/>
    </row>
    <row r="19" s="1" customFormat="1" ht="16" customHeight="1" spans="1:5">
      <c r="A19" s="24"/>
      <c r="B19" s="25"/>
      <c r="C19" s="6" t="s">
        <v>347</v>
      </c>
      <c r="D19" s="7" t="s">
        <v>404</v>
      </c>
      <c r="E19" s="26">
        <v>1</v>
      </c>
    </row>
    <row r="20" s="1" customFormat="1" ht="16" customHeight="1" spans="1:5">
      <c r="A20" s="24"/>
      <c r="B20" s="25"/>
      <c r="C20" s="6"/>
      <c r="D20" s="7" t="s">
        <v>405</v>
      </c>
      <c r="E20" s="6" t="s">
        <v>349</v>
      </c>
    </row>
    <row r="21" s="1" customFormat="1" ht="16" customHeight="1" spans="1:5">
      <c r="A21" s="24"/>
      <c r="B21" s="25"/>
      <c r="C21" s="6"/>
      <c r="D21" s="7"/>
      <c r="E21" s="6"/>
    </row>
    <row r="22" s="1" customFormat="1" ht="16" customHeight="1" spans="1:5">
      <c r="A22" s="24"/>
      <c r="B22" s="25"/>
      <c r="C22" s="6" t="s">
        <v>350</v>
      </c>
      <c r="D22" s="7" t="s">
        <v>351</v>
      </c>
      <c r="E22" s="6" t="s">
        <v>352</v>
      </c>
    </row>
    <row r="23" s="1" customFormat="1" ht="16" customHeight="1" spans="1:5">
      <c r="A23" s="24"/>
      <c r="B23" s="25"/>
      <c r="C23" s="6"/>
      <c r="D23" s="7"/>
      <c r="E23" s="6"/>
    </row>
    <row r="24" s="1" customFormat="1" ht="16" customHeight="1" spans="1:5">
      <c r="A24" s="24"/>
      <c r="B24" s="22" t="s">
        <v>353</v>
      </c>
      <c r="C24" s="23" t="s">
        <v>354</v>
      </c>
      <c r="D24" s="7"/>
      <c r="E24" s="6"/>
    </row>
    <row r="25" s="1" customFormat="1" ht="16" customHeight="1" spans="1:5">
      <c r="A25" s="24"/>
      <c r="B25" s="24"/>
      <c r="C25" s="23"/>
      <c r="D25" s="7"/>
      <c r="E25" s="6"/>
    </row>
    <row r="26" s="1" customFormat="1" ht="16" customHeight="1" spans="1:5">
      <c r="A26" s="24"/>
      <c r="B26" s="24"/>
      <c r="C26" s="23" t="s">
        <v>355</v>
      </c>
      <c r="D26" s="7" t="s">
        <v>406</v>
      </c>
      <c r="E26" s="6" t="s">
        <v>407</v>
      </c>
    </row>
    <row r="27" s="1" customFormat="1" ht="16" customHeight="1" spans="1:5">
      <c r="A27" s="24"/>
      <c r="B27" s="24"/>
      <c r="C27" s="23"/>
      <c r="D27" s="7"/>
      <c r="E27" s="6"/>
    </row>
    <row r="28" s="1" customFormat="1" ht="16" customHeight="1" spans="1:5">
      <c r="A28" s="24"/>
      <c r="B28" s="24"/>
      <c r="C28" s="23" t="s">
        <v>358</v>
      </c>
      <c r="D28" s="7"/>
      <c r="E28" s="6"/>
    </row>
    <row r="29" s="1" customFormat="1" ht="16" customHeight="1" spans="1:5">
      <c r="A29" s="24"/>
      <c r="B29" s="24"/>
      <c r="C29" s="23"/>
      <c r="D29" s="7"/>
      <c r="E29" s="6"/>
    </row>
    <row r="30" s="1" customFormat="1" ht="16" customHeight="1" spans="1:5">
      <c r="A30" s="24"/>
      <c r="B30" s="24"/>
      <c r="C30" s="8" t="s">
        <v>359</v>
      </c>
      <c r="D30" s="7" t="s">
        <v>408</v>
      </c>
      <c r="E30" s="31" t="s">
        <v>407</v>
      </c>
    </row>
    <row r="31" s="1" customFormat="1" ht="16" customHeight="1" spans="1:5">
      <c r="A31" s="24"/>
      <c r="B31" s="24"/>
      <c r="C31" s="12"/>
      <c r="D31" s="7"/>
      <c r="E31" s="6"/>
    </row>
    <row r="32" s="1" customFormat="1" ht="16" customHeight="1" spans="1:5">
      <c r="A32" s="24"/>
      <c r="B32" s="32"/>
      <c r="C32" s="17"/>
      <c r="D32" s="7"/>
      <c r="E32" s="6"/>
    </row>
    <row r="33" s="1" customFormat="1" ht="30" customHeight="1" spans="1:5">
      <c r="A33" s="24"/>
      <c r="B33" s="23" t="s">
        <v>362</v>
      </c>
      <c r="C33" s="33" t="s">
        <v>363</v>
      </c>
      <c r="D33" s="7" t="s">
        <v>394</v>
      </c>
      <c r="E33" s="31" t="s">
        <v>365</v>
      </c>
    </row>
    <row r="34" s="1" customFormat="1" ht="24" customHeight="1" spans="1:5">
      <c r="A34" s="32"/>
      <c r="B34" s="23"/>
      <c r="C34" s="7" t="s">
        <v>366</v>
      </c>
      <c r="D34" s="7"/>
      <c r="E34" s="7"/>
    </row>
    <row r="35" s="1" customFormat="1" ht="30" customHeight="1" spans="1:5">
      <c r="A35" s="34" t="s">
        <v>378</v>
      </c>
      <c r="B35" s="34"/>
      <c r="C35" s="34"/>
      <c r="D35" s="34"/>
      <c r="E35" s="34"/>
    </row>
  </sheetData>
  <mergeCells count="25">
    <mergeCell ref="A1:B1"/>
    <mergeCell ref="A2:E2"/>
    <mergeCell ref="A4:E4"/>
    <mergeCell ref="A5:B5"/>
    <mergeCell ref="C5:E5"/>
    <mergeCell ref="A6:B6"/>
    <mergeCell ref="B7:E7"/>
    <mergeCell ref="C8:E8"/>
    <mergeCell ref="C9:E9"/>
    <mergeCell ref="C10:E10"/>
    <mergeCell ref="B11:E11"/>
    <mergeCell ref="A35:E35"/>
    <mergeCell ref="A7:A10"/>
    <mergeCell ref="A12:A34"/>
    <mergeCell ref="B13:B23"/>
    <mergeCell ref="B24:B32"/>
    <mergeCell ref="B33:B34"/>
    <mergeCell ref="C13:C15"/>
    <mergeCell ref="C16:C18"/>
    <mergeCell ref="C19:C21"/>
    <mergeCell ref="C22:C23"/>
    <mergeCell ref="C24:C25"/>
    <mergeCell ref="C26:C27"/>
    <mergeCell ref="C28:C29"/>
    <mergeCell ref="C30:C32"/>
  </mergeCells>
  <pageMargins left="0.554861111111111" right="0.554861111111111" top="1" bottom="0.802777777777778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workbookViewId="0">
      <selection activeCell="M20" sqref="M20"/>
    </sheetView>
  </sheetViews>
  <sheetFormatPr defaultColWidth="9" defaultRowHeight="13.5"/>
  <cols>
    <col min="1" max="1" width="8.75238095238095" style="1" customWidth="1"/>
    <col min="2" max="2" width="19.7809523809524" style="1" customWidth="1"/>
    <col min="3" max="3" width="22.752380952381" style="1" customWidth="1"/>
    <col min="4" max="4" width="19.2857142857143" style="1" customWidth="1"/>
    <col min="5" max="5" width="19.752380952381" style="1" customWidth="1"/>
    <col min="6" max="16384" width="9" style="1"/>
  </cols>
  <sheetData>
    <row r="1" s="1" customFormat="1" ht="18.75" spans="1:2">
      <c r="A1" s="2" t="s">
        <v>319</v>
      </c>
      <c r="B1" s="2"/>
    </row>
    <row r="2" s="1" customFormat="1" ht="25.5" spans="1:5">
      <c r="A2" s="3" t="s">
        <v>320</v>
      </c>
      <c r="B2" s="3"/>
      <c r="C2" s="3"/>
      <c r="D2" s="3"/>
      <c r="E2" s="3"/>
    </row>
    <row r="3" s="1" customFormat="1" ht="9" customHeight="1" spans="1:5">
      <c r="A3" s="4"/>
      <c r="B3" s="4"/>
      <c r="C3" s="4"/>
      <c r="D3" s="4"/>
      <c r="E3" s="4"/>
    </row>
    <row r="4" s="1" customFormat="1" ht="18.75" spans="1:5">
      <c r="A4" s="5" t="s">
        <v>321</v>
      </c>
      <c r="B4" s="5"/>
      <c r="C4" s="5"/>
      <c r="D4" s="5"/>
      <c r="E4" s="5"/>
    </row>
    <row r="5" s="1" customFormat="1" ht="21.75" customHeight="1" spans="1:5">
      <c r="A5" s="6" t="s">
        <v>322</v>
      </c>
      <c r="B5" s="6"/>
      <c r="C5" s="6" t="s">
        <v>409</v>
      </c>
      <c r="D5" s="6"/>
      <c r="E5" s="6"/>
    </row>
    <row r="6" s="1" customFormat="1" ht="21.75" customHeight="1" spans="1:5">
      <c r="A6" s="6" t="s">
        <v>324</v>
      </c>
      <c r="B6" s="6"/>
      <c r="C6" s="7" t="s">
        <v>325</v>
      </c>
      <c r="D6" s="6" t="s">
        <v>326</v>
      </c>
      <c r="E6" s="7" t="s">
        <v>168</v>
      </c>
    </row>
    <row r="7" s="1" customFormat="1" ht="30" customHeight="1" spans="1:5">
      <c r="A7" s="8" t="s">
        <v>327</v>
      </c>
      <c r="B7" s="9" t="s">
        <v>328</v>
      </c>
      <c r="C7" s="10"/>
      <c r="D7" s="10"/>
      <c r="E7" s="11"/>
    </row>
    <row r="8" s="1" customFormat="1" ht="19" customHeight="1" spans="1:5">
      <c r="A8" s="12"/>
      <c r="B8" s="13" t="s">
        <v>329</v>
      </c>
      <c r="C8" s="14">
        <v>25</v>
      </c>
      <c r="D8" s="15"/>
      <c r="E8" s="16"/>
    </row>
    <row r="9" s="1" customFormat="1" ht="19" customHeight="1" spans="1:5">
      <c r="A9" s="12"/>
      <c r="B9" s="14" t="s">
        <v>330</v>
      </c>
      <c r="C9" s="14">
        <v>25</v>
      </c>
      <c r="D9" s="15"/>
      <c r="E9" s="16"/>
    </row>
    <row r="10" s="1" customFormat="1" ht="19" customHeight="1" spans="1:5">
      <c r="A10" s="17"/>
      <c r="B10" s="14" t="s">
        <v>331</v>
      </c>
      <c r="C10" s="14"/>
      <c r="D10" s="15"/>
      <c r="E10" s="16"/>
    </row>
    <row r="11" s="1" customFormat="1" ht="83" customHeight="1" spans="1:12">
      <c r="A11" s="18" t="s">
        <v>332</v>
      </c>
      <c r="B11" s="19" t="s">
        <v>410</v>
      </c>
      <c r="C11" s="20"/>
      <c r="D11" s="20"/>
      <c r="E11" s="21"/>
      <c r="L11" s="35"/>
    </row>
    <row r="12" s="1" customFormat="1" ht="24" customHeight="1" spans="1:12">
      <c r="A12" s="22" t="s">
        <v>334</v>
      </c>
      <c r="B12" s="6" t="s">
        <v>335</v>
      </c>
      <c r="C12" s="6" t="s">
        <v>336</v>
      </c>
      <c r="D12" s="6" t="s">
        <v>337</v>
      </c>
      <c r="E12" s="23" t="s">
        <v>338</v>
      </c>
      <c r="L12" s="35"/>
    </row>
    <row r="13" s="1" customFormat="1" ht="16" customHeight="1" spans="1:12">
      <c r="A13" s="24"/>
      <c r="B13" s="25" t="s">
        <v>339</v>
      </c>
      <c r="C13" s="6" t="s">
        <v>340</v>
      </c>
      <c r="D13" s="7" t="s">
        <v>411</v>
      </c>
      <c r="E13" s="26" t="s">
        <v>412</v>
      </c>
      <c r="L13" s="35"/>
    </row>
    <row r="14" s="1" customFormat="1" ht="18" customHeight="1" spans="1:5">
      <c r="A14" s="24"/>
      <c r="B14" s="25"/>
      <c r="C14" s="6"/>
      <c r="D14" s="27" t="s">
        <v>413</v>
      </c>
      <c r="E14" s="31" t="s">
        <v>414</v>
      </c>
    </row>
    <row r="15" s="1" customFormat="1" ht="16" customHeight="1" spans="1:5">
      <c r="A15" s="24"/>
      <c r="B15" s="25"/>
      <c r="C15" s="6"/>
      <c r="D15" s="7" t="s">
        <v>415</v>
      </c>
      <c r="E15" s="6" t="s">
        <v>416</v>
      </c>
    </row>
    <row r="16" s="1" customFormat="1" ht="16" customHeight="1" spans="1:5">
      <c r="A16" s="24"/>
      <c r="B16" s="25"/>
      <c r="C16" s="6" t="s">
        <v>345</v>
      </c>
      <c r="D16" s="7" t="s">
        <v>417</v>
      </c>
      <c r="E16" s="29" t="s">
        <v>418</v>
      </c>
    </row>
    <row r="17" s="1" customFormat="1" ht="16" customHeight="1" spans="1:5">
      <c r="A17" s="24"/>
      <c r="B17" s="25"/>
      <c r="C17" s="6"/>
      <c r="D17" s="7"/>
      <c r="E17" s="6"/>
    </row>
    <row r="18" s="1" customFormat="1" ht="16" customHeight="1" spans="1:5">
      <c r="A18" s="24"/>
      <c r="B18" s="25"/>
      <c r="C18" s="6"/>
      <c r="D18" s="7"/>
      <c r="E18" s="6"/>
    </row>
    <row r="19" s="1" customFormat="1" ht="16" customHeight="1" spans="1:5">
      <c r="A19" s="24"/>
      <c r="B19" s="25"/>
      <c r="C19" s="6" t="s">
        <v>347</v>
      </c>
      <c r="D19" s="7" t="s">
        <v>419</v>
      </c>
      <c r="E19" s="26" t="s">
        <v>420</v>
      </c>
    </row>
    <row r="20" s="1" customFormat="1" ht="16" customHeight="1" spans="1:5">
      <c r="A20" s="24"/>
      <c r="B20" s="25"/>
      <c r="C20" s="6"/>
      <c r="D20" s="7"/>
      <c r="E20" s="6"/>
    </row>
    <row r="21" s="1" customFormat="1" ht="16" customHeight="1" spans="1:5">
      <c r="A21" s="24"/>
      <c r="B21" s="25"/>
      <c r="C21" s="6"/>
      <c r="D21" s="7"/>
      <c r="E21" s="6"/>
    </row>
    <row r="22" s="1" customFormat="1" ht="16" customHeight="1" spans="1:5">
      <c r="A22" s="24"/>
      <c r="B22" s="25"/>
      <c r="C22" s="6" t="s">
        <v>350</v>
      </c>
      <c r="D22" s="7" t="s">
        <v>421</v>
      </c>
      <c r="E22" s="26">
        <v>1</v>
      </c>
    </row>
    <row r="23" s="1" customFormat="1" ht="16" customHeight="1" spans="1:5">
      <c r="A23" s="24"/>
      <c r="B23" s="25"/>
      <c r="C23" s="6"/>
      <c r="D23" s="7"/>
      <c r="E23" s="6"/>
    </row>
    <row r="24" s="1" customFormat="1" ht="16" customHeight="1" spans="1:5">
      <c r="A24" s="24"/>
      <c r="B24" s="22" t="s">
        <v>353</v>
      </c>
      <c r="C24" s="23" t="s">
        <v>354</v>
      </c>
      <c r="D24" s="7"/>
      <c r="E24" s="6"/>
    </row>
    <row r="25" s="1" customFormat="1" ht="16" customHeight="1" spans="1:5">
      <c r="A25" s="24"/>
      <c r="B25" s="24"/>
      <c r="C25" s="23"/>
      <c r="D25" s="7"/>
      <c r="E25" s="6"/>
    </row>
    <row r="26" s="1" customFormat="1" ht="16" customHeight="1" spans="1:5">
      <c r="A26" s="24"/>
      <c r="B26" s="24"/>
      <c r="C26" s="23" t="s">
        <v>355</v>
      </c>
      <c r="D26" s="7" t="s">
        <v>390</v>
      </c>
      <c r="E26" s="6" t="s">
        <v>391</v>
      </c>
    </row>
    <row r="27" s="1" customFormat="1" ht="16" customHeight="1" spans="1:5">
      <c r="A27" s="24"/>
      <c r="B27" s="24"/>
      <c r="C27" s="23"/>
      <c r="D27" s="7"/>
      <c r="E27" s="6"/>
    </row>
    <row r="28" s="1" customFormat="1" ht="16" customHeight="1" spans="1:5">
      <c r="A28" s="24"/>
      <c r="B28" s="24"/>
      <c r="C28" s="23" t="s">
        <v>358</v>
      </c>
      <c r="D28" s="7"/>
      <c r="E28" s="6"/>
    </row>
    <row r="29" s="1" customFormat="1" ht="16" customHeight="1" spans="1:5">
      <c r="A29" s="24"/>
      <c r="B29" s="24"/>
      <c r="C29" s="23"/>
      <c r="D29" s="7"/>
      <c r="E29" s="6"/>
    </row>
    <row r="30" s="1" customFormat="1" ht="16" customHeight="1" spans="1:5">
      <c r="A30" s="24"/>
      <c r="B30" s="24"/>
      <c r="C30" s="8" t="s">
        <v>359</v>
      </c>
      <c r="D30" s="7" t="s">
        <v>422</v>
      </c>
      <c r="E30" s="31" t="s">
        <v>361</v>
      </c>
    </row>
    <row r="31" s="1" customFormat="1" ht="16" customHeight="1" spans="1:5">
      <c r="A31" s="24"/>
      <c r="B31" s="24"/>
      <c r="C31" s="12"/>
      <c r="D31" s="7"/>
      <c r="E31" s="6"/>
    </row>
    <row r="32" s="1" customFormat="1" ht="16" customHeight="1" spans="1:5">
      <c r="A32" s="24"/>
      <c r="B32" s="32"/>
      <c r="C32" s="17"/>
      <c r="D32" s="7"/>
      <c r="E32" s="6"/>
    </row>
    <row r="33" s="1" customFormat="1" ht="30" customHeight="1" spans="1:5">
      <c r="A33" s="24"/>
      <c r="B33" s="23" t="s">
        <v>362</v>
      </c>
      <c r="C33" s="33" t="s">
        <v>363</v>
      </c>
      <c r="D33" s="7" t="s">
        <v>423</v>
      </c>
      <c r="E33" s="31" t="s">
        <v>377</v>
      </c>
    </row>
    <row r="34" s="1" customFormat="1" ht="24" customHeight="1" spans="1:5">
      <c r="A34" s="32"/>
      <c r="B34" s="23"/>
      <c r="C34" s="7" t="s">
        <v>366</v>
      </c>
      <c r="D34" s="7"/>
      <c r="E34" s="7"/>
    </row>
    <row r="35" s="1" customFormat="1" ht="30" customHeight="1" spans="1:5">
      <c r="A35" s="34" t="s">
        <v>378</v>
      </c>
      <c r="B35" s="34"/>
      <c r="C35" s="34"/>
      <c r="D35" s="34"/>
      <c r="E35" s="34"/>
    </row>
  </sheetData>
  <mergeCells count="26">
    <mergeCell ref="A1:B1"/>
    <mergeCell ref="A2:E2"/>
    <mergeCell ref="A4:E4"/>
    <mergeCell ref="A5:B5"/>
    <mergeCell ref="C5:E5"/>
    <mergeCell ref="A6:B6"/>
    <mergeCell ref="B7:E7"/>
    <mergeCell ref="C8:E8"/>
    <mergeCell ref="C9:E9"/>
    <mergeCell ref="C10:E10"/>
    <mergeCell ref="B11:E11"/>
    <mergeCell ref="A35:E35"/>
    <mergeCell ref="A7:A10"/>
    <mergeCell ref="A12:A34"/>
    <mergeCell ref="B13:B23"/>
    <mergeCell ref="B24:B32"/>
    <mergeCell ref="B33:B34"/>
    <mergeCell ref="C13:C15"/>
    <mergeCell ref="C16:C18"/>
    <mergeCell ref="C19:C21"/>
    <mergeCell ref="C22:C23"/>
    <mergeCell ref="C24:C25"/>
    <mergeCell ref="C26:C27"/>
    <mergeCell ref="C28:C29"/>
    <mergeCell ref="C30:C32"/>
    <mergeCell ref="L11:L13"/>
  </mergeCells>
  <pageMargins left="0.554861111111111" right="0.554861111111111" top="1" bottom="0.802777777777778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16" workbookViewId="0">
      <selection activeCell="A35" sqref="A35:E35"/>
    </sheetView>
  </sheetViews>
  <sheetFormatPr defaultColWidth="9" defaultRowHeight="13.5" outlineLevelCol="4"/>
  <cols>
    <col min="1" max="1" width="8.75238095238095" style="1" customWidth="1"/>
    <col min="2" max="2" width="19.7809523809524" style="1" customWidth="1"/>
    <col min="3" max="3" width="22.752380952381" style="1" customWidth="1"/>
    <col min="4" max="4" width="19.2857142857143" style="1" customWidth="1"/>
    <col min="5" max="5" width="19.752380952381" style="1" customWidth="1"/>
    <col min="6" max="16384" width="9" style="1"/>
  </cols>
  <sheetData>
    <row r="1" s="1" customFormat="1" ht="18.75" spans="1:2">
      <c r="A1" s="2" t="s">
        <v>319</v>
      </c>
      <c r="B1" s="2"/>
    </row>
    <row r="2" s="1" customFormat="1" ht="25.5" spans="1:5">
      <c r="A2" s="3" t="s">
        <v>320</v>
      </c>
      <c r="B2" s="3"/>
      <c r="C2" s="3"/>
      <c r="D2" s="3"/>
      <c r="E2" s="3"/>
    </row>
    <row r="3" s="1" customFormat="1" ht="9" customHeight="1" spans="1:5">
      <c r="A3" s="4"/>
      <c r="B3" s="4"/>
      <c r="C3" s="4"/>
      <c r="D3" s="4"/>
      <c r="E3" s="4"/>
    </row>
    <row r="4" s="1" customFormat="1" ht="18.75" spans="1:5">
      <c r="A4" s="5" t="s">
        <v>321</v>
      </c>
      <c r="B4" s="5"/>
      <c r="C4" s="5"/>
      <c r="D4" s="5"/>
      <c r="E4" s="5"/>
    </row>
    <row r="5" s="1" customFormat="1" ht="21.75" customHeight="1" spans="1:5">
      <c r="A5" s="6" t="s">
        <v>322</v>
      </c>
      <c r="B5" s="6"/>
      <c r="C5" s="6" t="s">
        <v>424</v>
      </c>
      <c r="D5" s="6"/>
      <c r="E5" s="6"/>
    </row>
    <row r="6" s="1" customFormat="1" ht="21.75" customHeight="1" spans="1:5">
      <c r="A6" s="6" t="s">
        <v>324</v>
      </c>
      <c r="B6" s="6"/>
      <c r="C6" s="7" t="s">
        <v>325</v>
      </c>
      <c r="D6" s="6" t="s">
        <v>326</v>
      </c>
      <c r="E6" s="7" t="s">
        <v>168</v>
      </c>
    </row>
    <row r="7" s="1" customFormat="1" ht="30" customHeight="1" spans="1:5">
      <c r="A7" s="8" t="s">
        <v>327</v>
      </c>
      <c r="B7" s="9" t="s">
        <v>328</v>
      </c>
      <c r="C7" s="10"/>
      <c r="D7" s="10"/>
      <c r="E7" s="11"/>
    </row>
    <row r="8" s="1" customFormat="1" ht="19" customHeight="1" spans="1:5">
      <c r="A8" s="12"/>
      <c r="B8" s="13" t="s">
        <v>329</v>
      </c>
      <c r="C8" s="14">
        <v>37.5</v>
      </c>
      <c r="D8" s="15"/>
      <c r="E8" s="16"/>
    </row>
    <row r="9" s="1" customFormat="1" ht="19" customHeight="1" spans="1:5">
      <c r="A9" s="12"/>
      <c r="B9" s="14" t="s">
        <v>330</v>
      </c>
      <c r="C9" s="14">
        <v>37.5</v>
      </c>
      <c r="D9" s="15"/>
      <c r="E9" s="16"/>
    </row>
    <row r="10" s="1" customFormat="1" ht="19" customHeight="1" spans="1:5">
      <c r="A10" s="17"/>
      <c r="B10" s="14" t="s">
        <v>331</v>
      </c>
      <c r="C10" s="14"/>
      <c r="D10" s="15"/>
      <c r="E10" s="16"/>
    </row>
    <row r="11" s="1" customFormat="1" ht="83" customHeight="1" spans="1:5">
      <c r="A11" s="18" t="s">
        <v>332</v>
      </c>
      <c r="B11" s="19" t="s">
        <v>425</v>
      </c>
      <c r="C11" s="20"/>
      <c r="D11" s="20"/>
      <c r="E11" s="21"/>
    </row>
    <row r="12" s="1" customFormat="1" ht="24" customHeight="1" spans="1:5">
      <c r="A12" s="22" t="s">
        <v>334</v>
      </c>
      <c r="B12" s="6" t="s">
        <v>335</v>
      </c>
      <c r="C12" s="6" t="s">
        <v>336</v>
      </c>
      <c r="D12" s="6" t="s">
        <v>337</v>
      </c>
      <c r="E12" s="23" t="s">
        <v>338</v>
      </c>
    </row>
    <row r="13" s="1" customFormat="1" ht="16" customHeight="1" spans="1:5">
      <c r="A13" s="24"/>
      <c r="B13" s="25" t="s">
        <v>339</v>
      </c>
      <c r="C13" s="6" t="s">
        <v>340</v>
      </c>
      <c r="D13" s="7" t="s">
        <v>426</v>
      </c>
      <c r="E13" s="26">
        <v>1</v>
      </c>
    </row>
    <row r="14" s="1" customFormat="1" ht="33" customHeight="1" spans="1:5">
      <c r="A14" s="24"/>
      <c r="B14" s="25"/>
      <c r="C14" s="6"/>
      <c r="D14" s="27" t="s">
        <v>427</v>
      </c>
      <c r="E14" s="28">
        <v>1</v>
      </c>
    </row>
    <row r="15" s="1" customFormat="1" ht="16" customHeight="1" spans="1:5">
      <c r="A15" s="24"/>
      <c r="B15" s="25"/>
      <c r="C15" s="6"/>
      <c r="D15" s="7"/>
      <c r="E15" s="6"/>
    </row>
    <row r="16" s="1" customFormat="1" ht="16" customHeight="1" spans="1:5">
      <c r="A16" s="24"/>
      <c r="B16" s="25"/>
      <c r="C16" s="6" t="s">
        <v>345</v>
      </c>
      <c r="D16" s="7" t="s">
        <v>428</v>
      </c>
      <c r="E16" s="29" t="s">
        <v>418</v>
      </c>
    </row>
    <row r="17" s="1" customFormat="1" ht="16" customHeight="1" spans="1:5">
      <c r="A17" s="24"/>
      <c r="B17" s="25"/>
      <c r="C17" s="6"/>
      <c r="D17" s="7"/>
      <c r="E17" s="6"/>
    </row>
    <row r="18" s="1" customFormat="1" ht="16" customHeight="1" spans="1:5">
      <c r="A18" s="24"/>
      <c r="B18" s="25"/>
      <c r="C18" s="6"/>
      <c r="D18" s="7"/>
      <c r="E18" s="6"/>
    </row>
    <row r="19" s="1" customFormat="1" ht="16" customHeight="1" spans="1:5">
      <c r="A19" s="24"/>
      <c r="B19" s="25"/>
      <c r="C19" s="6" t="s">
        <v>347</v>
      </c>
      <c r="D19" s="7" t="s">
        <v>429</v>
      </c>
      <c r="E19" s="26" t="s">
        <v>349</v>
      </c>
    </row>
    <row r="20" s="1" customFormat="1" ht="16" customHeight="1" spans="1:5">
      <c r="A20" s="24"/>
      <c r="B20" s="25"/>
      <c r="C20" s="6"/>
      <c r="D20" s="7"/>
      <c r="E20" s="6"/>
    </row>
    <row r="21" s="1" customFormat="1" ht="16" customHeight="1" spans="1:5">
      <c r="A21" s="24"/>
      <c r="B21" s="25"/>
      <c r="C21" s="6"/>
      <c r="D21" s="7"/>
      <c r="E21" s="6"/>
    </row>
    <row r="22" s="1" customFormat="1" ht="16" customHeight="1" spans="1:5">
      <c r="A22" s="24"/>
      <c r="B22" s="25"/>
      <c r="C22" s="6" t="s">
        <v>350</v>
      </c>
      <c r="D22" s="7" t="s">
        <v>421</v>
      </c>
      <c r="E22" s="26">
        <v>1</v>
      </c>
    </row>
    <row r="23" s="1" customFormat="1" ht="16" customHeight="1" spans="1:5">
      <c r="A23" s="24"/>
      <c r="B23" s="25"/>
      <c r="C23" s="6"/>
      <c r="D23" s="7"/>
      <c r="E23" s="6"/>
    </row>
    <row r="24" s="1" customFormat="1" ht="16" customHeight="1" spans="1:5">
      <c r="A24" s="24"/>
      <c r="B24" s="22" t="s">
        <v>353</v>
      </c>
      <c r="C24" s="23" t="s">
        <v>354</v>
      </c>
      <c r="D24" s="7"/>
      <c r="E24" s="6"/>
    </row>
    <row r="25" s="1" customFormat="1" ht="16" customHeight="1" spans="1:5">
      <c r="A25" s="24"/>
      <c r="B25" s="24"/>
      <c r="C25" s="23"/>
      <c r="D25" s="7"/>
      <c r="E25" s="6"/>
    </row>
    <row r="26" s="1" customFormat="1" ht="16" customHeight="1" spans="1:5">
      <c r="A26" s="24"/>
      <c r="B26" s="24"/>
      <c r="C26" s="23" t="s">
        <v>355</v>
      </c>
      <c r="D26" s="30" t="s">
        <v>430</v>
      </c>
      <c r="E26" s="6" t="s">
        <v>391</v>
      </c>
    </row>
    <row r="27" s="1" customFormat="1" ht="16" customHeight="1" spans="1:5">
      <c r="A27" s="24"/>
      <c r="B27" s="24"/>
      <c r="C27" s="23"/>
      <c r="D27" s="7"/>
      <c r="E27" s="6"/>
    </row>
    <row r="28" s="1" customFormat="1" ht="16" customHeight="1" spans="1:5">
      <c r="A28" s="24"/>
      <c r="B28" s="24"/>
      <c r="C28" s="23" t="s">
        <v>358</v>
      </c>
      <c r="D28" s="7"/>
      <c r="E28" s="6"/>
    </row>
    <row r="29" s="1" customFormat="1" ht="16" customHeight="1" spans="1:5">
      <c r="A29" s="24"/>
      <c r="B29" s="24"/>
      <c r="C29" s="23"/>
      <c r="D29" s="7"/>
      <c r="E29" s="6"/>
    </row>
    <row r="30" s="1" customFormat="1" ht="16" customHeight="1" spans="1:5">
      <c r="A30" s="24"/>
      <c r="B30" s="24"/>
      <c r="C30" s="8" t="s">
        <v>359</v>
      </c>
      <c r="D30" s="7" t="s">
        <v>431</v>
      </c>
      <c r="E30" s="31" t="s">
        <v>432</v>
      </c>
    </row>
    <row r="31" s="1" customFormat="1" ht="16" customHeight="1" spans="1:5">
      <c r="A31" s="24"/>
      <c r="B31" s="24"/>
      <c r="C31" s="12"/>
      <c r="D31" s="7"/>
      <c r="E31" s="6"/>
    </row>
    <row r="32" s="1" customFormat="1" ht="16" customHeight="1" spans="1:5">
      <c r="A32" s="24"/>
      <c r="B32" s="32"/>
      <c r="C32" s="17"/>
      <c r="D32" s="7"/>
      <c r="E32" s="6"/>
    </row>
    <row r="33" s="1" customFormat="1" ht="30" customHeight="1" spans="1:5">
      <c r="A33" s="24"/>
      <c r="B33" s="23" t="s">
        <v>362</v>
      </c>
      <c r="C33" s="33" t="s">
        <v>363</v>
      </c>
      <c r="D33" s="7" t="s">
        <v>423</v>
      </c>
      <c r="E33" s="31" t="s">
        <v>377</v>
      </c>
    </row>
    <row r="34" s="1" customFormat="1" ht="24" customHeight="1" spans="1:5">
      <c r="A34" s="32"/>
      <c r="B34" s="23"/>
      <c r="C34" s="7" t="s">
        <v>366</v>
      </c>
      <c r="D34" s="7"/>
      <c r="E34" s="7"/>
    </row>
    <row r="35" s="1" customFormat="1" ht="30" customHeight="1" spans="1:5">
      <c r="A35" s="34" t="s">
        <v>378</v>
      </c>
      <c r="B35" s="34"/>
      <c r="C35" s="34"/>
      <c r="D35" s="34"/>
      <c r="E35" s="34"/>
    </row>
  </sheetData>
  <mergeCells count="25">
    <mergeCell ref="A1:B1"/>
    <mergeCell ref="A2:E2"/>
    <mergeCell ref="A4:E4"/>
    <mergeCell ref="A5:B5"/>
    <mergeCell ref="C5:E5"/>
    <mergeCell ref="A6:B6"/>
    <mergeCell ref="B7:E7"/>
    <mergeCell ref="C8:E8"/>
    <mergeCell ref="C9:E9"/>
    <mergeCell ref="C10:E10"/>
    <mergeCell ref="B11:E11"/>
    <mergeCell ref="A35:E35"/>
    <mergeCell ref="A7:A10"/>
    <mergeCell ref="A12:A34"/>
    <mergeCell ref="B13:B23"/>
    <mergeCell ref="B24:B32"/>
    <mergeCell ref="B33:B34"/>
    <mergeCell ref="C13:C15"/>
    <mergeCell ref="C16:C18"/>
    <mergeCell ref="C19:C21"/>
    <mergeCell ref="C22:C23"/>
    <mergeCell ref="C24:C25"/>
    <mergeCell ref="C26:C27"/>
    <mergeCell ref="C28:C29"/>
    <mergeCell ref="C30:C32"/>
  </mergeCells>
  <pageMargins left="0.554861111111111" right="0.554861111111111" top="1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14" sqref="B14"/>
    </sheetView>
  </sheetViews>
  <sheetFormatPr defaultColWidth="9" defaultRowHeight="12.75" customHeight="1" outlineLevelCol="3"/>
  <cols>
    <col min="1" max="1" width="9.13333333333333" style="50"/>
    <col min="2" max="2" width="65.2952380952381" style="50" customWidth="1"/>
    <col min="3" max="3" width="45.7047619047619" style="50" customWidth="1"/>
    <col min="4" max="4" width="9.13333333333333" style="50"/>
  </cols>
  <sheetData>
    <row r="1" ht="24.75" customHeight="1" spans="1:4">
      <c r="A1"/>
      <c r="B1"/>
      <c r="C1"/>
      <c r="D1"/>
    </row>
    <row r="2" ht="24.75" customHeight="1" spans="1:4">
      <c r="A2"/>
      <c r="B2" s="52" t="s">
        <v>9</v>
      </c>
      <c r="C2" s="52"/>
      <c r="D2"/>
    </row>
    <row r="3" ht="24.75" customHeight="1" spans="1:4">
      <c r="A3"/>
      <c r="B3" s="188"/>
      <c r="C3"/>
      <c r="D3"/>
    </row>
    <row r="4" ht="24.75" customHeight="1" spans="1:4">
      <c r="A4"/>
      <c r="B4" s="189" t="s">
        <v>10</v>
      </c>
      <c r="C4" s="190" t="s">
        <v>11</v>
      </c>
      <c r="D4"/>
    </row>
    <row r="5" ht="24.75" customHeight="1" spans="1:4">
      <c r="A5"/>
      <c r="B5" s="191" t="s">
        <v>12</v>
      </c>
      <c r="C5" s="192"/>
      <c r="D5"/>
    </row>
    <row r="6" ht="24.75" customHeight="1" spans="1:4">
      <c r="A6"/>
      <c r="B6" s="191" t="s">
        <v>13</v>
      </c>
      <c r="C6" s="192" t="s">
        <v>14</v>
      </c>
      <c r="D6"/>
    </row>
    <row r="7" ht="24.75" customHeight="1" spans="1:4">
      <c r="A7"/>
      <c r="B7" s="191" t="s">
        <v>15</v>
      </c>
      <c r="C7" s="192" t="s">
        <v>16</v>
      </c>
      <c r="D7"/>
    </row>
    <row r="8" ht="24.75" customHeight="1" spans="1:4">
      <c r="A8"/>
      <c r="B8" s="191" t="s">
        <v>17</v>
      </c>
      <c r="C8" s="192"/>
      <c r="D8"/>
    </row>
    <row r="9" ht="24.75" customHeight="1" spans="1:4">
      <c r="A9"/>
      <c r="B9" s="191" t="s">
        <v>18</v>
      </c>
      <c r="C9" s="192" t="s">
        <v>19</v>
      </c>
      <c r="D9"/>
    </row>
    <row r="10" ht="24.75" customHeight="1" spans="1:4">
      <c r="A10"/>
      <c r="B10" s="191" t="s">
        <v>20</v>
      </c>
      <c r="C10" s="192" t="s">
        <v>21</v>
      </c>
      <c r="D10"/>
    </row>
    <row r="11" ht="24.75" customHeight="1" spans="1:4">
      <c r="A11"/>
      <c r="B11" s="193" t="s">
        <v>22</v>
      </c>
      <c r="C11" s="192" t="s">
        <v>23</v>
      </c>
      <c r="D11"/>
    </row>
    <row r="12" ht="24.75" customHeight="1" spans="1:4">
      <c r="A12"/>
      <c r="B12" s="194" t="s">
        <v>24</v>
      </c>
      <c r="C12" s="195" t="s">
        <v>25</v>
      </c>
      <c r="D12"/>
    </row>
    <row r="13" ht="24.75" customHeight="1" spans="1:4">
      <c r="A13"/>
      <c r="B13" s="194" t="s">
        <v>26</v>
      </c>
      <c r="C13" s="196"/>
      <c r="D13"/>
    </row>
    <row r="14" ht="24.75" customHeight="1" spans="1:4">
      <c r="A14"/>
      <c r="B14" s="197" t="s">
        <v>27</v>
      </c>
      <c r="C14" s="196"/>
      <c r="D14"/>
    </row>
    <row r="15" ht="24.75" customHeight="1" spans="1:4">
      <c r="A15"/>
      <c r="B15" s="198" t="s">
        <v>28</v>
      </c>
      <c r="C15" s="196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A1" display="（10）政府性基金预算支出情况表"/>
    <hyperlink ref="B15" location="'11'!A1" display="（11）部门预算项目支出绩效目标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showGridLines="0" showZeros="0" topLeftCell="A4" workbookViewId="0">
      <selection activeCell="E25" sqref="E25"/>
    </sheetView>
  </sheetViews>
  <sheetFormatPr defaultColWidth="9.13333333333333" defaultRowHeight="12.75" customHeight="1" outlineLevelCol="4"/>
  <cols>
    <col min="1" max="1" width="29.7047619047619" style="151" customWidth="1"/>
    <col min="2" max="2" width="17.5714285714286" style="151" customWidth="1"/>
    <col min="3" max="3" width="28.5714285714286" style="151" customWidth="1"/>
    <col min="4" max="4" width="15.5714285714286" style="151" customWidth="1"/>
    <col min="5" max="5" width="31.2952380952381" style="151" customWidth="1"/>
    <col min="6" max="16384" width="9.13333333333333" style="152"/>
  </cols>
  <sheetData>
    <row r="1" ht="24.75" customHeight="1" spans="1:1">
      <c r="A1" s="153" t="s">
        <v>29</v>
      </c>
    </row>
    <row r="2" ht="24.75" customHeight="1" spans="1:4">
      <c r="A2" s="154" t="s">
        <v>30</v>
      </c>
      <c r="B2" s="154"/>
      <c r="C2" s="154"/>
      <c r="D2" s="154"/>
    </row>
    <row r="3" ht="24.75" customHeight="1" spans="1:4">
      <c r="A3" s="155"/>
      <c r="B3" s="156"/>
      <c r="C3" s="157"/>
      <c r="D3" s="158" t="s">
        <v>31</v>
      </c>
    </row>
    <row r="4" ht="24.75" customHeight="1" spans="1:4">
      <c r="A4" s="159" t="s">
        <v>32</v>
      </c>
      <c r="B4" s="160"/>
      <c r="C4" s="160" t="s">
        <v>33</v>
      </c>
      <c r="D4" s="161"/>
    </row>
    <row r="5" ht="24.75" customHeight="1" spans="1:4">
      <c r="A5" s="159" t="s">
        <v>34</v>
      </c>
      <c r="B5" s="160" t="s">
        <v>35</v>
      </c>
      <c r="C5" s="160" t="s">
        <v>34</v>
      </c>
      <c r="D5" s="161" t="s">
        <v>35</v>
      </c>
    </row>
    <row r="6" s="150" customFormat="1" ht="24.75" customHeight="1" spans="1:5">
      <c r="A6" s="162" t="s">
        <v>36</v>
      </c>
      <c r="B6" s="163">
        <v>270.23</v>
      </c>
      <c r="C6" s="164" t="s">
        <v>37</v>
      </c>
      <c r="D6" s="165"/>
      <c r="E6" s="166"/>
    </row>
    <row r="7" s="150" customFormat="1" ht="24.75" customHeight="1" spans="1:5">
      <c r="A7" s="162" t="s">
        <v>38</v>
      </c>
      <c r="B7" s="167">
        <v>0</v>
      </c>
      <c r="C7" s="164" t="s">
        <v>39</v>
      </c>
      <c r="D7" s="165">
        <v>0</v>
      </c>
      <c r="E7" s="166"/>
    </row>
    <row r="8" s="150" customFormat="1" ht="24.75" customHeight="1" spans="1:5">
      <c r="A8" s="168" t="s">
        <v>40</v>
      </c>
      <c r="B8" s="167">
        <v>0</v>
      </c>
      <c r="C8" s="164" t="s">
        <v>41</v>
      </c>
      <c r="D8" s="165">
        <v>0</v>
      </c>
      <c r="E8" s="166"/>
    </row>
    <row r="9" s="150" customFormat="1" ht="24.75" customHeight="1" spans="1:5">
      <c r="A9" s="162" t="s">
        <v>42</v>
      </c>
      <c r="B9" s="167">
        <v>0</v>
      </c>
      <c r="C9" s="164" t="s">
        <v>43</v>
      </c>
      <c r="D9" s="165">
        <v>0</v>
      </c>
      <c r="E9" s="166"/>
    </row>
    <row r="10" s="150" customFormat="1" ht="24.75" customHeight="1" spans="1:5">
      <c r="A10" s="162" t="s">
        <v>44</v>
      </c>
      <c r="B10" s="167">
        <v>0</v>
      </c>
      <c r="C10" s="164" t="s">
        <v>45</v>
      </c>
      <c r="D10" s="165">
        <v>0</v>
      </c>
      <c r="E10" s="166"/>
    </row>
    <row r="11" s="150" customFormat="1" ht="24.75" customHeight="1" spans="1:5">
      <c r="A11" s="168" t="s">
        <v>46</v>
      </c>
      <c r="B11" s="167">
        <v>0</v>
      </c>
      <c r="C11" s="164" t="s">
        <v>47</v>
      </c>
      <c r="D11" s="169">
        <v>0</v>
      </c>
      <c r="E11" s="166"/>
    </row>
    <row r="12" s="150" customFormat="1" ht="24.75" customHeight="1" spans="1:5">
      <c r="A12" s="168" t="s">
        <v>48</v>
      </c>
      <c r="B12" s="167">
        <v>0</v>
      </c>
      <c r="C12" s="164" t="s">
        <v>49</v>
      </c>
      <c r="D12" s="170">
        <v>230.23</v>
      </c>
      <c r="E12" s="166"/>
    </row>
    <row r="13" s="150" customFormat="1" ht="24.75" customHeight="1" spans="1:5">
      <c r="A13" s="162" t="s">
        <v>50</v>
      </c>
      <c r="B13" s="167">
        <v>0</v>
      </c>
      <c r="C13" s="164" t="s">
        <v>51</v>
      </c>
      <c r="D13" s="171">
        <v>16.04</v>
      </c>
      <c r="E13" s="166"/>
    </row>
    <row r="14" s="150" customFormat="1" ht="24.75" customHeight="1" spans="1:5">
      <c r="A14" s="162" t="s">
        <v>52</v>
      </c>
      <c r="B14" s="167">
        <v>0</v>
      </c>
      <c r="C14" s="164" t="s">
        <v>53</v>
      </c>
      <c r="D14" s="171">
        <v>0</v>
      </c>
      <c r="E14" s="166"/>
    </row>
    <row r="15" s="150" customFormat="1" ht="24.75" customHeight="1" spans="1:5">
      <c r="A15" s="168"/>
      <c r="B15" s="164"/>
      <c r="C15" s="164" t="s">
        <v>54</v>
      </c>
      <c r="D15" s="171">
        <v>12.78</v>
      </c>
      <c r="E15" s="166"/>
    </row>
    <row r="16" s="150" customFormat="1" ht="24.75" customHeight="1" spans="1:5">
      <c r="A16" s="168"/>
      <c r="B16" s="164"/>
      <c r="C16" s="164" t="s">
        <v>55</v>
      </c>
      <c r="D16" s="171">
        <v>0</v>
      </c>
      <c r="E16" s="166"/>
    </row>
    <row r="17" s="150" customFormat="1" ht="24.75" customHeight="1" spans="1:5">
      <c r="A17" s="162"/>
      <c r="B17" s="164"/>
      <c r="C17" s="164" t="s">
        <v>56</v>
      </c>
      <c r="D17" s="171">
        <v>0</v>
      </c>
      <c r="E17" s="166"/>
    </row>
    <row r="18" s="150" customFormat="1" ht="24.75" customHeight="1" spans="1:5">
      <c r="A18" s="162"/>
      <c r="B18" s="164"/>
      <c r="C18" s="164" t="s">
        <v>57</v>
      </c>
      <c r="D18" s="171">
        <v>0</v>
      </c>
      <c r="E18" s="166"/>
    </row>
    <row r="19" s="150" customFormat="1" ht="24.75" customHeight="1" spans="1:5">
      <c r="A19" s="162"/>
      <c r="B19" s="164"/>
      <c r="C19" s="164" t="s">
        <v>58</v>
      </c>
      <c r="D19" s="171">
        <v>0</v>
      </c>
      <c r="E19" s="166"/>
    </row>
    <row r="20" s="150" customFormat="1" ht="24.75" customHeight="1" spans="1:5">
      <c r="A20" s="162"/>
      <c r="B20" s="164"/>
      <c r="C20" s="164" t="s">
        <v>59</v>
      </c>
      <c r="D20" s="171">
        <v>0</v>
      </c>
      <c r="E20" s="166"/>
    </row>
    <row r="21" s="150" customFormat="1" ht="24.75" customHeight="1" spans="1:5">
      <c r="A21" s="162"/>
      <c r="B21" s="164"/>
      <c r="C21" s="164" t="s">
        <v>60</v>
      </c>
      <c r="D21" s="171">
        <v>0</v>
      </c>
      <c r="E21" s="166"/>
    </row>
    <row r="22" s="150" customFormat="1" ht="24.75" customHeight="1" spans="1:5">
      <c r="A22" s="162"/>
      <c r="B22" s="164"/>
      <c r="C22" s="164" t="s">
        <v>61</v>
      </c>
      <c r="D22" s="171">
        <v>0</v>
      </c>
      <c r="E22" s="166"/>
    </row>
    <row r="23" s="150" customFormat="1" ht="24.75" customHeight="1" spans="1:5">
      <c r="A23" s="162"/>
      <c r="B23" s="164"/>
      <c r="C23" s="164" t="s">
        <v>62</v>
      </c>
      <c r="D23" s="171">
        <v>0</v>
      </c>
      <c r="E23" s="166"/>
    </row>
    <row r="24" s="150" customFormat="1" ht="24.75" customHeight="1" spans="1:5">
      <c r="A24" s="162"/>
      <c r="B24" s="164"/>
      <c r="C24" s="164" t="s">
        <v>63</v>
      </c>
      <c r="D24" s="171">
        <v>0</v>
      </c>
      <c r="E24" s="166"/>
    </row>
    <row r="25" s="150" customFormat="1" ht="24.75" customHeight="1" spans="1:5">
      <c r="A25" s="162"/>
      <c r="B25" s="164"/>
      <c r="C25" s="164" t="s">
        <v>64</v>
      </c>
      <c r="D25" s="171">
        <v>11.18</v>
      </c>
      <c r="E25" s="166"/>
    </row>
    <row r="26" s="150" customFormat="1" ht="24.75" customHeight="1" spans="1:5">
      <c r="A26" s="162"/>
      <c r="B26" s="164"/>
      <c r="C26" s="164" t="s">
        <v>65</v>
      </c>
      <c r="D26" s="171">
        <v>0</v>
      </c>
      <c r="E26" s="166"/>
    </row>
    <row r="27" s="150" customFormat="1" ht="24.75" customHeight="1" spans="1:5">
      <c r="A27" s="162"/>
      <c r="B27" s="164"/>
      <c r="C27" s="164" t="s">
        <v>66</v>
      </c>
      <c r="D27" s="171"/>
      <c r="E27" s="166"/>
    </row>
    <row r="28" s="150" customFormat="1" ht="24.75" customHeight="1" spans="1:5">
      <c r="A28" s="162"/>
      <c r="B28" s="164"/>
      <c r="C28" s="164" t="s">
        <v>67</v>
      </c>
      <c r="D28" s="171">
        <v>0</v>
      </c>
      <c r="E28" s="166"/>
    </row>
    <row r="29" s="150" customFormat="1" ht="24.75" customHeight="1" spans="1:5">
      <c r="A29" s="162"/>
      <c r="B29" s="164"/>
      <c r="C29" s="164" t="s">
        <v>68</v>
      </c>
      <c r="D29" s="171">
        <v>0</v>
      </c>
      <c r="E29" s="166"/>
    </row>
    <row r="30" s="150" customFormat="1" ht="24.75" customHeight="1" spans="1:5">
      <c r="A30" s="162"/>
      <c r="B30" s="164"/>
      <c r="C30" s="164" t="s">
        <v>69</v>
      </c>
      <c r="D30" s="171">
        <v>0</v>
      </c>
      <c r="E30" s="166"/>
    </row>
    <row r="31" s="150" customFormat="1" ht="24.75" customHeight="1" spans="1:5">
      <c r="A31" s="162"/>
      <c r="B31" s="164"/>
      <c r="C31" s="164" t="s">
        <v>70</v>
      </c>
      <c r="D31" s="171">
        <v>0</v>
      </c>
      <c r="E31" s="166"/>
    </row>
    <row r="32" s="150" customFormat="1" ht="24.75" customHeight="1" spans="1:5">
      <c r="A32" s="162"/>
      <c r="B32" s="164"/>
      <c r="C32" s="164" t="s">
        <v>71</v>
      </c>
      <c r="D32" s="171">
        <v>0</v>
      </c>
      <c r="E32" s="166"/>
    </row>
    <row r="33" s="150" customFormat="1" ht="24.75" customHeight="1" spans="1:5">
      <c r="A33" s="162"/>
      <c r="B33" s="164"/>
      <c r="C33" s="164" t="s">
        <v>72</v>
      </c>
      <c r="D33" s="171">
        <v>0</v>
      </c>
      <c r="E33" s="166"/>
    </row>
    <row r="34" s="150" customFormat="1" ht="24.75" customHeight="1" spans="1:5">
      <c r="A34" s="162"/>
      <c r="B34" s="164"/>
      <c r="C34" s="164" t="s">
        <v>73</v>
      </c>
      <c r="D34" s="171">
        <v>0</v>
      </c>
      <c r="E34" s="166"/>
    </row>
    <row r="35" ht="24.75" customHeight="1" spans="1:4">
      <c r="A35" s="172"/>
      <c r="B35" s="173"/>
      <c r="C35" s="173"/>
      <c r="D35" s="174"/>
    </row>
    <row r="36" ht="24.75" customHeight="1" spans="1:4">
      <c r="A36" s="172"/>
      <c r="B36" s="173"/>
      <c r="C36" s="173"/>
      <c r="D36" s="174"/>
    </row>
    <row r="37" s="150" customFormat="1" ht="24.75" customHeight="1" spans="1:5">
      <c r="A37" s="175" t="s">
        <v>74</v>
      </c>
      <c r="B37" s="167">
        <f>SUM(B6:B14)</f>
        <v>270.23</v>
      </c>
      <c r="C37" s="176" t="s">
        <v>75</v>
      </c>
      <c r="D37" s="169">
        <f>SUM(D6:D34)</f>
        <v>270.23</v>
      </c>
      <c r="E37" s="166"/>
    </row>
    <row r="38" ht="24.75" customHeight="1" spans="1:4">
      <c r="A38" s="177"/>
      <c r="B38" s="173"/>
      <c r="C38" s="178"/>
      <c r="D38" s="174"/>
    </row>
    <row r="39" ht="24.75" customHeight="1" spans="1:4">
      <c r="A39" s="177"/>
      <c r="B39" s="173"/>
      <c r="C39" s="178"/>
      <c r="D39" s="174"/>
    </row>
    <row r="40" s="150" customFormat="1" ht="24.75" customHeight="1" spans="1:5">
      <c r="A40" s="162" t="s">
        <v>76</v>
      </c>
      <c r="B40" s="179"/>
      <c r="C40" s="164" t="s">
        <v>77</v>
      </c>
      <c r="D40" s="169">
        <v>0</v>
      </c>
      <c r="E40" s="166"/>
    </row>
    <row r="41" s="150" customFormat="1" ht="24.75" customHeight="1" spans="1:5">
      <c r="A41" s="162" t="s">
        <v>78</v>
      </c>
      <c r="B41" s="180">
        <v>0</v>
      </c>
      <c r="C41" s="164"/>
      <c r="D41" s="181"/>
      <c r="E41" s="166"/>
    </row>
    <row r="42" ht="24.75" customHeight="1" spans="1:4">
      <c r="A42" s="152"/>
      <c r="B42" s="182"/>
      <c r="C42" s="183"/>
      <c r="D42" s="174"/>
    </row>
    <row r="43" ht="24.75" customHeight="1" spans="1:4">
      <c r="A43" s="184"/>
      <c r="B43" s="182"/>
      <c r="C43" s="183"/>
      <c r="D43" s="174"/>
    </row>
    <row r="44" s="150" customFormat="1" ht="24.75" customHeight="1" spans="1:5">
      <c r="A44" s="175" t="s">
        <v>79</v>
      </c>
      <c r="B44" s="185">
        <f>B41+B40+B37</f>
        <v>270.23</v>
      </c>
      <c r="C44" s="186" t="s">
        <v>80</v>
      </c>
      <c r="D44" s="187">
        <f>D40+D37</f>
        <v>270.23</v>
      </c>
      <c r="E44" s="166"/>
    </row>
    <row r="45" ht="27" customHeight="1"/>
  </sheetData>
  <sheetProtection formatCells="0" formatColumns="0" formatRows="0"/>
  <protectedRanges>
    <protectedRange sqref="B6:B36" name="区域1"/>
    <protectedRange sqref="B40:B41" name="区域2"/>
    <protectedRange sqref="D6:D34" name="区域3"/>
    <protectedRange sqref="D40" name="区域4"/>
  </protectedRanges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C11" sqref="C11"/>
    </sheetView>
  </sheetViews>
  <sheetFormatPr defaultColWidth="9" defaultRowHeight="12.75" customHeight="1" outlineLevelCol="2"/>
  <cols>
    <col min="1" max="1" width="44.8571428571429" style="50" customWidth="1"/>
    <col min="2" max="2" width="29.8571428571429" style="50" customWidth="1"/>
    <col min="3" max="3" width="31.2952380952381" style="50" customWidth="1"/>
  </cols>
  <sheetData>
    <row r="1" ht="24.75" customHeight="1" spans="1:1">
      <c r="A1" s="64" t="s">
        <v>29</v>
      </c>
    </row>
    <row r="2" ht="24.75" customHeight="1" spans="1:2">
      <c r="A2" s="52" t="s">
        <v>81</v>
      </c>
      <c r="B2" s="52"/>
    </row>
    <row r="3" ht="24.75" customHeight="1" spans="1:2">
      <c r="A3" s="144"/>
      <c r="B3" s="145"/>
    </row>
    <row r="4" ht="24" customHeight="1" spans="1:2">
      <c r="A4" s="146" t="s">
        <v>34</v>
      </c>
      <c r="B4" s="147" t="s">
        <v>35</v>
      </c>
    </row>
    <row r="5" s="49" customFormat="1" ht="24.75" customHeight="1" spans="1:3">
      <c r="A5" s="148" t="s">
        <v>36</v>
      </c>
      <c r="B5" s="149">
        <v>270.23</v>
      </c>
      <c r="C5" s="60"/>
    </row>
    <row r="6" ht="24.75" customHeight="1" spans="1:2">
      <c r="A6" s="148" t="s">
        <v>82</v>
      </c>
      <c r="B6" s="149">
        <v>270.23</v>
      </c>
    </row>
    <row r="7" ht="24.75" customHeight="1" spans="1:2">
      <c r="A7" s="148" t="s">
        <v>83</v>
      </c>
      <c r="B7" s="149"/>
    </row>
    <row r="8" ht="24.75" customHeight="1" spans="1:2">
      <c r="A8" s="148" t="s">
        <v>84</v>
      </c>
      <c r="B8" s="149"/>
    </row>
    <row r="9" ht="24.75" customHeight="1" spans="1:2">
      <c r="A9" s="148" t="s">
        <v>85</v>
      </c>
      <c r="B9" s="149"/>
    </row>
    <row r="10" ht="24.75" customHeight="1" spans="1:2">
      <c r="A10" s="148" t="s">
        <v>86</v>
      </c>
      <c r="B10" s="149"/>
    </row>
    <row r="11" ht="24.75" customHeight="1" spans="1:2">
      <c r="A11" s="148" t="s">
        <v>87</v>
      </c>
      <c r="B11" s="149"/>
    </row>
    <row r="12" ht="24.75" customHeight="1" spans="1:2">
      <c r="A12" s="148" t="s">
        <v>38</v>
      </c>
      <c r="B12" s="149">
        <v>0</v>
      </c>
    </row>
    <row r="13" ht="24.75" customHeight="1" spans="1:2">
      <c r="A13" s="148" t="s">
        <v>40</v>
      </c>
      <c r="B13" s="149">
        <v>0</v>
      </c>
    </row>
    <row r="14" ht="24.75" customHeight="1" spans="1:2">
      <c r="A14" s="148" t="s">
        <v>42</v>
      </c>
      <c r="B14" s="149">
        <v>0</v>
      </c>
    </row>
    <row r="15" ht="24.75" customHeight="1" spans="1:2">
      <c r="A15" s="148" t="s">
        <v>44</v>
      </c>
      <c r="B15" s="149">
        <v>0</v>
      </c>
    </row>
    <row r="16" ht="24.75" customHeight="1" spans="1:2">
      <c r="A16" s="148" t="s">
        <v>46</v>
      </c>
      <c r="B16" s="149">
        <v>0</v>
      </c>
    </row>
    <row r="17" ht="24.75" customHeight="1" spans="1:2">
      <c r="A17" s="148" t="s">
        <v>48</v>
      </c>
      <c r="B17" s="149">
        <v>0</v>
      </c>
    </row>
    <row r="18" ht="24.75" customHeight="1" spans="1:2">
      <c r="A18" s="148" t="s">
        <v>50</v>
      </c>
      <c r="B18" s="149">
        <v>0</v>
      </c>
    </row>
    <row r="19" ht="24.75" customHeight="1" spans="1:2">
      <c r="A19" s="148" t="s">
        <v>52</v>
      </c>
      <c r="B19" s="149">
        <v>0</v>
      </c>
    </row>
    <row r="20" ht="24.75" customHeight="1" spans="1:2">
      <c r="A20" s="148" t="s">
        <v>88</v>
      </c>
      <c r="B20" s="149">
        <f>SUM(B5,B12:B19)</f>
        <v>270.23</v>
      </c>
    </row>
    <row r="21" ht="24.75" customHeight="1" spans="1:2">
      <c r="A21" s="148" t="s">
        <v>89</v>
      </c>
      <c r="B21" s="149">
        <v>0</v>
      </c>
    </row>
    <row r="22" ht="24.75" customHeight="1" spans="1:2">
      <c r="A22" s="148" t="s">
        <v>89</v>
      </c>
      <c r="B22" s="149">
        <v>0</v>
      </c>
    </row>
    <row r="23" ht="24.75" customHeight="1" spans="1:2">
      <c r="A23" s="148" t="s">
        <v>89</v>
      </c>
      <c r="B23" s="149">
        <v>0</v>
      </c>
    </row>
    <row r="24" ht="24.75" customHeight="1" spans="1:2">
      <c r="A24" s="148" t="s">
        <v>89</v>
      </c>
      <c r="B24" s="149">
        <v>0</v>
      </c>
    </row>
    <row r="25" ht="24.75" customHeight="1" spans="1:2">
      <c r="A25" s="148" t="s">
        <v>89</v>
      </c>
      <c r="B25" s="149">
        <v>0</v>
      </c>
    </row>
    <row r="26" ht="24.75" customHeight="1" spans="1:2">
      <c r="A26" s="148" t="s">
        <v>76</v>
      </c>
      <c r="B26" s="149">
        <f>SUM(B27,B31,B32)</f>
        <v>0</v>
      </c>
    </row>
    <row r="27" ht="24.75" customHeight="1" spans="1:2">
      <c r="A27" s="148" t="s">
        <v>90</v>
      </c>
      <c r="B27" s="149">
        <f>SUM(B28:B30)</f>
        <v>0</v>
      </c>
    </row>
    <row r="28" ht="24.75" customHeight="1" spans="1:2">
      <c r="A28" s="148" t="s">
        <v>91</v>
      </c>
      <c r="B28" s="149"/>
    </row>
    <row r="29" ht="24.75" customHeight="1" spans="1:2">
      <c r="A29" s="148" t="s">
        <v>92</v>
      </c>
      <c r="B29" s="149">
        <v>0</v>
      </c>
    </row>
    <row r="30" ht="24.75" customHeight="1" spans="1:2">
      <c r="A30" s="148" t="s">
        <v>93</v>
      </c>
      <c r="B30" s="149">
        <v>0</v>
      </c>
    </row>
    <row r="31" ht="24.75" customHeight="1" spans="1:2">
      <c r="A31" s="148" t="s">
        <v>94</v>
      </c>
      <c r="B31" s="149">
        <v>0</v>
      </c>
    </row>
    <row r="32" ht="24.75" customHeight="1" spans="1:2">
      <c r="A32" s="148" t="s">
        <v>95</v>
      </c>
      <c r="B32" s="149">
        <v>0</v>
      </c>
    </row>
    <row r="33" ht="24.75" customHeight="1" spans="1:2">
      <c r="A33" s="148" t="s">
        <v>78</v>
      </c>
      <c r="B33" s="149">
        <f>SUM(B34,B38)</f>
        <v>0</v>
      </c>
    </row>
    <row r="34" ht="24.75" customHeight="1" spans="1:2">
      <c r="A34" s="148" t="s">
        <v>96</v>
      </c>
      <c r="B34" s="149">
        <f>SUM(B35:B37)</f>
        <v>0</v>
      </c>
    </row>
    <row r="35" ht="24.75" customHeight="1" spans="1:2">
      <c r="A35" s="148" t="s">
        <v>97</v>
      </c>
      <c r="B35" s="149">
        <v>0</v>
      </c>
    </row>
    <row r="36" ht="24.75" customHeight="1" spans="1:2">
      <c r="A36" s="148" t="s">
        <v>98</v>
      </c>
      <c r="B36" s="149">
        <v>0</v>
      </c>
    </row>
    <row r="37" ht="24.75" customHeight="1" spans="1:2">
      <c r="A37" s="148" t="s">
        <v>99</v>
      </c>
      <c r="B37" s="149">
        <v>0</v>
      </c>
    </row>
    <row r="38" ht="24.75" customHeight="1" spans="1:2">
      <c r="A38" s="148" t="s">
        <v>100</v>
      </c>
      <c r="B38" s="149">
        <v>0</v>
      </c>
    </row>
    <row r="39" ht="24.75" customHeight="1" spans="1:2">
      <c r="A39" s="148" t="s">
        <v>101</v>
      </c>
      <c r="B39" s="149">
        <f>SUM(B20,B26,B33)</f>
        <v>270.23</v>
      </c>
    </row>
  </sheetData>
  <sheetProtection formatCells="0" formatColumns="0" formatRows="0"/>
  <protectedRanges>
    <protectedRange sqref="B6:B19" name="区域1"/>
    <protectedRange sqref="B28:B32" name="区域2"/>
    <protectedRange sqref="B35:B38" name="区域3"/>
  </protectedRanges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workbookViewId="0">
      <selection activeCell="J5" sqref="J5"/>
    </sheetView>
  </sheetViews>
  <sheetFormatPr defaultColWidth="9" defaultRowHeight="12.75" customHeight="1" outlineLevelCol="6"/>
  <cols>
    <col min="1" max="1" width="33.1428571428571" style="50" customWidth="1"/>
    <col min="2" max="2" width="15.8571428571429" style="50" customWidth="1"/>
    <col min="3" max="3" width="15.7142857142857" style="50" customWidth="1"/>
    <col min="4" max="4" width="16.7142857142857" style="50" customWidth="1"/>
    <col min="5" max="5" width="11.1428571428571" style="50" customWidth="1"/>
    <col min="6" max="7" width="6.85714285714286" style="50" customWidth="1"/>
  </cols>
  <sheetData>
    <row r="1" ht="24.75" customHeight="1" spans="1:1">
      <c r="A1" s="64" t="s">
        <v>29</v>
      </c>
    </row>
    <row r="2" ht="24.75" customHeight="1" spans="1:5">
      <c r="A2" s="137" t="s">
        <v>102</v>
      </c>
      <c r="B2" s="137"/>
      <c r="C2" s="137"/>
      <c r="D2" s="137"/>
      <c r="E2" s="137"/>
    </row>
    <row r="3" ht="24.75" customHeight="1" spans="1:5">
      <c r="A3" s="127"/>
      <c r="B3" s="127"/>
      <c r="E3" s="53" t="s">
        <v>31</v>
      </c>
    </row>
    <row r="4" ht="24.75" customHeight="1" spans="1:5">
      <c r="A4" s="66" t="s">
        <v>103</v>
      </c>
      <c r="B4" s="66" t="s">
        <v>104</v>
      </c>
      <c r="C4" s="67" t="s">
        <v>105</v>
      </c>
      <c r="D4" s="68" t="s">
        <v>106</v>
      </c>
      <c r="E4" s="138" t="s">
        <v>107</v>
      </c>
    </row>
    <row r="5" ht="24.75" customHeight="1" spans="1:5">
      <c r="A5" s="66" t="s">
        <v>108</v>
      </c>
      <c r="B5" s="66">
        <v>1</v>
      </c>
      <c r="C5" s="67">
        <v>2</v>
      </c>
      <c r="D5" s="68">
        <v>3</v>
      </c>
      <c r="E5" s="139">
        <v>4</v>
      </c>
    </row>
    <row r="6" s="49" customFormat="1" ht="29.25" customHeight="1" spans="1:7">
      <c r="A6" s="116" t="s">
        <v>109</v>
      </c>
      <c r="B6" s="96">
        <f>B7+B11+B15+B19</f>
        <v>270.23</v>
      </c>
      <c r="C6" s="104">
        <f>C7+C11+C15+C19</f>
        <v>165.48</v>
      </c>
      <c r="D6" s="105">
        <f>D7</f>
        <v>104.75</v>
      </c>
      <c r="E6" s="140"/>
      <c r="F6" s="60"/>
      <c r="G6" s="60"/>
    </row>
    <row r="7" ht="29.25" customHeight="1" spans="1:5">
      <c r="A7" s="106" t="s">
        <v>110</v>
      </c>
      <c r="B7" s="96">
        <v>230.23</v>
      </c>
      <c r="C7" s="104">
        <v>125.48</v>
      </c>
      <c r="D7" s="105">
        <v>104.75</v>
      </c>
      <c r="E7" s="140"/>
    </row>
    <row r="8" ht="29.25" customHeight="1" spans="1:5">
      <c r="A8" s="107" t="s">
        <v>111</v>
      </c>
      <c r="B8" s="96">
        <v>230.23</v>
      </c>
      <c r="C8" s="104">
        <v>125.48</v>
      </c>
      <c r="D8" s="105">
        <v>104.75</v>
      </c>
      <c r="E8" s="140"/>
    </row>
    <row r="9" ht="29.25" customHeight="1" spans="1:5">
      <c r="A9" s="108" t="s">
        <v>112</v>
      </c>
      <c r="B9" s="96">
        <v>137.48</v>
      </c>
      <c r="C9" s="99">
        <v>125.48</v>
      </c>
      <c r="D9" s="109">
        <v>12</v>
      </c>
      <c r="E9" s="141"/>
    </row>
    <row r="10" ht="29.25" customHeight="1" spans="1:5">
      <c r="A10" s="142" t="s">
        <v>113</v>
      </c>
      <c r="B10" s="96">
        <v>92.75</v>
      </c>
      <c r="C10" s="99"/>
      <c r="D10" s="109">
        <v>92.75</v>
      </c>
      <c r="E10" s="141"/>
    </row>
    <row r="11" ht="29.25" customHeight="1" spans="1:5">
      <c r="A11" s="143" t="s">
        <v>114</v>
      </c>
      <c r="B11" s="96">
        <v>16.04</v>
      </c>
      <c r="C11" s="96">
        <v>16.04</v>
      </c>
      <c r="D11" s="109"/>
      <c r="E11" s="141"/>
    </row>
    <row r="12" ht="29.25" customHeight="1" spans="1:5">
      <c r="A12" s="112" t="s">
        <v>115</v>
      </c>
      <c r="B12" s="96">
        <v>14.91</v>
      </c>
      <c r="C12" s="96">
        <v>14.91</v>
      </c>
      <c r="D12" s="109"/>
      <c r="E12" s="141"/>
    </row>
    <row r="13" ht="29.25" customHeight="1" spans="1:5">
      <c r="A13" s="113" t="s">
        <v>116</v>
      </c>
      <c r="B13" s="96">
        <v>0.65</v>
      </c>
      <c r="C13" s="96">
        <v>0.65</v>
      </c>
      <c r="D13" s="109"/>
      <c r="E13" s="141"/>
    </row>
    <row r="14" ht="29.25" customHeight="1" spans="1:5">
      <c r="A14" s="113" t="s">
        <v>117</v>
      </c>
      <c r="B14" s="96">
        <v>0.48</v>
      </c>
      <c r="C14" s="96">
        <v>0.48</v>
      </c>
      <c r="D14" s="105"/>
      <c r="E14" s="140"/>
    </row>
    <row r="15" ht="29.25" customHeight="1" spans="1:5">
      <c r="A15" s="111" t="s">
        <v>118</v>
      </c>
      <c r="B15" s="96">
        <v>12.78</v>
      </c>
      <c r="C15" s="96">
        <v>12.78</v>
      </c>
      <c r="D15" s="109"/>
      <c r="E15" s="141"/>
    </row>
    <row r="16" ht="29.25" customHeight="1" spans="1:5">
      <c r="A16" s="112" t="s">
        <v>119</v>
      </c>
      <c r="B16" s="96">
        <v>12.78</v>
      </c>
      <c r="C16" s="96">
        <v>12.78</v>
      </c>
      <c r="D16" s="105"/>
      <c r="E16" s="140"/>
    </row>
    <row r="17" ht="29.25" customHeight="1" spans="1:5">
      <c r="A17" s="113" t="s">
        <v>120</v>
      </c>
      <c r="B17" s="96">
        <v>9.7</v>
      </c>
      <c r="C17" s="96">
        <v>9.7</v>
      </c>
      <c r="D17" s="105"/>
      <c r="E17" s="140"/>
    </row>
    <row r="18" ht="29.25" customHeight="1" spans="1:5">
      <c r="A18" s="113" t="s">
        <v>121</v>
      </c>
      <c r="B18" s="96">
        <v>3.08</v>
      </c>
      <c r="C18" s="96">
        <v>3.08</v>
      </c>
      <c r="D18" s="109"/>
      <c r="E18" s="141"/>
    </row>
    <row r="19" ht="29.25" customHeight="1" spans="1:5">
      <c r="A19" s="116" t="s">
        <v>122</v>
      </c>
      <c r="B19" s="96">
        <v>11.18</v>
      </c>
      <c r="C19" s="96">
        <v>11.18</v>
      </c>
      <c r="D19" s="109"/>
      <c r="E19" s="141"/>
    </row>
    <row r="20" ht="29.25" customHeight="1" spans="1:5">
      <c r="A20" s="113" t="s">
        <v>123</v>
      </c>
      <c r="B20" s="96">
        <v>11.18</v>
      </c>
      <c r="C20" s="96">
        <v>11.18</v>
      </c>
      <c r="D20" s="109"/>
      <c r="E20" s="141"/>
    </row>
    <row r="21" ht="29.25" customHeight="1" spans="1:5">
      <c r="A21" s="113" t="s">
        <v>124</v>
      </c>
      <c r="B21" s="96">
        <v>11.18</v>
      </c>
      <c r="C21" s="96">
        <v>11.18</v>
      </c>
      <c r="D21" s="109"/>
      <c r="E21" s="141"/>
    </row>
    <row r="22" ht="29.25" customHeight="1" spans="1:5">
      <c r="A22" s="116"/>
      <c r="B22" s="96">
        <f t="shared" ref="B22:B29" si="0">SUM(C22:E22)</f>
        <v>0</v>
      </c>
      <c r="C22" s="104"/>
      <c r="D22" s="105"/>
      <c r="E22" s="140"/>
    </row>
    <row r="23" ht="29.25" customHeight="1" spans="1:5">
      <c r="A23" s="116"/>
      <c r="B23" s="96">
        <f t="shared" si="0"/>
        <v>0</v>
      </c>
      <c r="C23" s="104"/>
      <c r="D23" s="105"/>
      <c r="E23" s="140"/>
    </row>
    <row r="24" ht="29.25" customHeight="1" spans="1:5">
      <c r="A24" s="113"/>
      <c r="B24" s="96">
        <f t="shared" si="0"/>
        <v>0</v>
      </c>
      <c r="C24" s="99"/>
      <c r="D24" s="109"/>
      <c r="E24" s="141"/>
    </row>
    <row r="25" ht="29.25" customHeight="1" spans="1:5">
      <c r="A25" s="113"/>
      <c r="B25" s="96">
        <f t="shared" si="0"/>
        <v>0</v>
      </c>
      <c r="C25" s="99"/>
      <c r="D25" s="109"/>
      <c r="E25" s="141"/>
    </row>
    <row r="26" ht="29.25" customHeight="1" spans="1:5">
      <c r="A26" s="113"/>
      <c r="B26" s="96">
        <f t="shared" si="0"/>
        <v>0</v>
      </c>
      <c r="C26" s="99"/>
      <c r="D26" s="109"/>
      <c r="E26" s="141"/>
    </row>
    <row r="27" ht="29.25" customHeight="1" spans="1:5">
      <c r="A27" s="116"/>
      <c r="B27" s="96">
        <f t="shared" si="0"/>
        <v>0</v>
      </c>
      <c r="C27" s="104"/>
      <c r="D27" s="105"/>
      <c r="E27" s="140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393055555555556" right="0.393055555555556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36"/>
  <sheetViews>
    <sheetView showGridLines="0" showZeros="0" workbookViewId="0">
      <selection activeCell="F27" sqref="F27"/>
    </sheetView>
  </sheetViews>
  <sheetFormatPr defaultColWidth="9" defaultRowHeight="12.75" customHeight="1"/>
  <cols>
    <col min="1" max="1" width="33.1333333333333" style="50" customWidth="1"/>
    <col min="2" max="2" width="24.5714285714286" style="50" customWidth="1"/>
    <col min="3" max="3" width="29" style="50" customWidth="1"/>
    <col min="4" max="4" width="22.5714285714286" style="50" customWidth="1"/>
    <col min="5" max="98" width="9" style="50" customWidth="1"/>
  </cols>
  <sheetData>
    <row r="1" ht="25.5" customHeight="1" spans="1:97">
      <c r="A1" s="120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</row>
    <row r="2" ht="25.5" customHeight="1" spans="1:97">
      <c r="A2" s="121" t="s">
        <v>125</v>
      </c>
      <c r="B2" s="121"/>
      <c r="C2" s="121"/>
      <c r="D2" s="121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</row>
    <row r="3" ht="16.5" customHeight="1" spans="2:97">
      <c r="B3" s="123"/>
      <c r="C3" s="124"/>
      <c r="D3" s="5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</row>
    <row r="4" ht="16.5" customHeight="1" spans="1:97">
      <c r="A4" s="66" t="s">
        <v>126</v>
      </c>
      <c r="B4" s="68"/>
      <c r="C4" s="126" t="s">
        <v>127</v>
      </c>
      <c r="D4" s="126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</row>
    <row r="5" ht="16.5" customHeight="1" spans="1:97">
      <c r="A5" s="66" t="s">
        <v>34</v>
      </c>
      <c r="B5" s="67" t="s">
        <v>35</v>
      </c>
      <c r="C5" s="93" t="s">
        <v>34</v>
      </c>
      <c r="D5" s="127" t="s">
        <v>109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="49" customFormat="1" ht="16.5" customHeight="1" spans="1:98">
      <c r="A6" s="128" t="s">
        <v>128</v>
      </c>
      <c r="B6" s="129">
        <v>270.23</v>
      </c>
      <c r="C6" s="130" t="s">
        <v>129</v>
      </c>
      <c r="D6" s="131">
        <v>270.23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60"/>
    </row>
    <row r="7" s="49" customFormat="1" ht="16.5" customHeight="1" spans="1:98">
      <c r="A7" s="128" t="s">
        <v>130</v>
      </c>
      <c r="B7" s="129">
        <v>270.23</v>
      </c>
      <c r="C7" s="130" t="s">
        <v>131</v>
      </c>
      <c r="D7" s="131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60"/>
    </row>
    <row r="8" s="49" customFormat="1" ht="16.5" customHeight="1" spans="1:98">
      <c r="A8" s="128" t="s">
        <v>132</v>
      </c>
      <c r="B8" s="129">
        <v>0</v>
      </c>
      <c r="C8" s="130" t="s">
        <v>133</v>
      </c>
      <c r="D8" s="131">
        <v>0</v>
      </c>
      <c r="E8" s="132">
        <v>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60"/>
    </row>
    <row r="9" s="49" customFormat="1" ht="16.5" customHeight="1" spans="1:98">
      <c r="A9" s="128" t="s">
        <v>134</v>
      </c>
      <c r="B9" s="129"/>
      <c r="C9" s="130" t="s">
        <v>135</v>
      </c>
      <c r="D9" s="131">
        <v>0</v>
      </c>
      <c r="E9" s="132">
        <v>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60"/>
    </row>
    <row r="10" s="49" customFormat="1" ht="16.5" customHeight="1" spans="1:98">
      <c r="A10" s="128"/>
      <c r="B10" s="133"/>
      <c r="C10" s="130" t="s">
        <v>136</v>
      </c>
      <c r="D10" s="131">
        <v>0</v>
      </c>
      <c r="E10" s="132">
        <v>0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60"/>
    </row>
    <row r="11" s="49" customFormat="1" ht="16.5" customHeight="1" spans="1:98">
      <c r="A11" s="128"/>
      <c r="B11" s="133"/>
      <c r="C11" s="130" t="s">
        <v>137</v>
      </c>
      <c r="D11" s="131">
        <v>0</v>
      </c>
      <c r="E11" s="132">
        <v>0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60"/>
    </row>
    <row r="12" s="49" customFormat="1" ht="16.5" customHeight="1" spans="1:98">
      <c r="A12" s="128"/>
      <c r="B12" s="133"/>
      <c r="C12" s="130" t="s">
        <v>138</v>
      </c>
      <c r="D12" s="131">
        <v>0</v>
      </c>
      <c r="E12" s="132">
        <v>0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60"/>
    </row>
    <row r="13" s="49" customFormat="1" ht="16.5" customHeight="1" spans="1:98">
      <c r="A13" s="134"/>
      <c r="B13" s="129"/>
      <c r="C13" s="130" t="s">
        <v>139</v>
      </c>
      <c r="D13" s="131">
        <v>230.23</v>
      </c>
      <c r="E13" s="132">
        <v>0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60"/>
    </row>
    <row r="14" s="49" customFormat="1" ht="16.5" customHeight="1" spans="1:98">
      <c r="A14" s="134"/>
      <c r="B14" s="135"/>
      <c r="C14" s="130" t="s">
        <v>140</v>
      </c>
      <c r="D14" s="131">
        <v>16.04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60"/>
    </row>
    <row r="15" s="49" customFormat="1" ht="16.5" customHeight="1" spans="1:98">
      <c r="A15" s="134"/>
      <c r="B15" s="129"/>
      <c r="C15" s="130" t="s">
        <v>141</v>
      </c>
      <c r="D15" s="131">
        <v>0</v>
      </c>
      <c r="E15" s="132">
        <v>0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60"/>
    </row>
    <row r="16" s="49" customFormat="1" ht="16.5" customHeight="1" spans="1:98">
      <c r="A16" s="134"/>
      <c r="B16" s="129"/>
      <c r="C16" s="130" t="s">
        <v>142</v>
      </c>
      <c r="D16" s="131">
        <v>12.78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60"/>
    </row>
    <row r="17" s="49" customFormat="1" ht="16.5" customHeight="1" spans="1:98">
      <c r="A17" s="134"/>
      <c r="B17" s="129"/>
      <c r="C17" s="130" t="s">
        <v>143</v>
      </c>
      <c r="D17" s="131">
        <v>0</v>
      </c>
      <c r="E17" s="132">
        <v>0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60"/>
    </row>
    <row r="18" s="49" customFormat="1" ht="16.5" customHeight="1" spans="1:98">
      <c r="A18" s="134"/>
      <c r="B18" s="129"/>
      <c r="C18" s="130" t="s">
        <v>144</v>
      </c>
      <c r="D18" s="131">
        <v>0</v>
      </c>
      <c r="E18" s="132">
        <v>0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60"/>
    </row>
    <row r="19" s="49" customFormat="1" ht="16.5" customHeight="1" spans="1:98">
      <c r="A19" s="134"/>
      <c r="B19" s="129"/>
      <c r="C19" s="130" t="s">
        <v>145</v>
      </c>
      <c r="D19" s="131">
        <v>0</v>
      </c>
      <c r="E19" s="132">
        <v>0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60"/>
    </row>
    <row r="20" s="49" customFormat="1" ht="16.5" customHeight="1" spans="1:98">
      <c r="A20" s="134"/>
      <c r="B20" s="129"/>
      <c r="C20" s="130" t="s">
        <v>146</v>
      </c>
      <c r="D20" s="131">
        <v>0</v>
      </c>
      <c r="E20" s="132">
        <v>0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60"/>
    </row>
    <row r="21" s="49" customFormat="1" ht="16.5" customHeight="1" spans="1:98">
      <c r="A21" s="134"/>
      <c r="B21" s="129"/>
      <c r="C21" s="130" t="s">
        <v>147</v>
      </c>
      <c r="D21" s="131">
        <v>0</v>
      </c>
      <c r="E21" s="132">
        <v>0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60"/>
    </row>
    <row r="22" s="49" customFormat="1" ht="16.5" customHeight="1" spans="1:98">
      <c r="A22" s="134"/>
      <c r="B22" s="129"/>
      <c r="C22" s="130" t="s">
        <v>148</v>
      </c>
      <c r="D22" s="131">
        <v>0</v>
      </c>
      <c r="E22" s="132">
        <v>0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60"/>
    </row>
    <row r="23" s="49" customFormat="1" ht="16.5" customHeight="1" spans="1:98">
      <c r="A23" s="134"/>
      <c r="B23" s="129"/>
      <c r="C23" s="130" t="s">
        <v>149</v>
      </c>
      <c r="D23" s="131">
        <v>0</v>
      </c>
      <c r="E23" s="132">
        <v>0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60"/>
    </row>
    <row r="24" s="49" customFormat="1" ht="16.5" customHeight="1" spans="1:98">
      <c r="A24" s="134"/>
      <c r="B24" s="129"/>
      <c r="C24" s="130" t="s">
        <v>150</v>
      </c>
      <c r="D24" s="131">
        <v>0</v>
      </c>
      <c r="E24" s="132">
        <v>0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60"/>
    </row>
    <row r="25" s="49" customFormat="1" ht="16.5" customHeight="1" spans="1:98">
      <c r="A25" s="134"/>
      <c r="B25" s="129"/>
      <c r="C25" s="130" t="s">
        <v>151</v>
      </c>
      <c r="D25" s="131">
        <v>0</v>
      </c>
      <c r="E25" s="132">
        <v>0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60"/>
    </row>
    <row r="26" s="49" customFormat="1" ht="16.5" customHeight="1" spans="1:98">
      <c r="A26" s="134"/>
      <c r="B26" s="129"/>
      <c r="C26" s="130" t="s">
        <v>152</v>
      </c>
      <c r="D26" s="131">
        <v>11.18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60"/>
    </row>
    <row r="27" s="49" customFormat="1" ht="16.5" customHeight="1" spans="1:98">
      <c r="A27" s="134"/>
      <c r="B27" s="129"/>
      <c r="C27" s="130" t="s">
        <v>153</v>
      </c>
      <c r="D27" s="131">
        <v>0</v>
      </c>
      <c r="E27" s="132">
        <v>0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60"/>
    </row>
    <row r="28" s="49" customFormat="1" ht="16.5" customHeight="1" spans="1:98">
      <c r="A28" s="134"/>
      <c r="B28" s="129"/>
      <c r="C28" s="130" t="s">
        <v>154</v>
      </c>
      <c r="D28" s="131">
        <v>0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60"/>
    </row>
    <row r="29" s="49" customFormat="1" ht="16.5" customHeight="1" spans="1:98">
      <c r="A29" s="134"/>
      <c r="B29" s="129"/>
      <c r="C29" s="136" t="s">
        <v>155</v>
      </c>
      <c r="D29" s="13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60"/>
    </row>
    <row r="30" s="49" customFormat="1" ht="16.5" customHeight="1" spans="1:98">
      <c r="A30" s="134"/>
      <c r="B30" s="129"/>
      <c r="C30" s="130" t="s">
        <v>156</v>
      </c>
      <c r="D30" s="131">
        <v>0</v>
      </c>
      <c r="E30" s="132">
        <v>0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60"/>
    </row>
    <row r="31" s="49" customFormat="1" ht="16.5" customHeight="1" spans="1:98">
      <c r="A31" s="134"/>
      <c r="B31" s="129"/>
      <c r="C31" s="130" t="s">
        <v>157</v>
      </c>
      <c r="D31" s="131">
        <v>0</v>
      </c>
      <c r="E31" s="132">
        <v>0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60"/>
    </row>
    <row r="32" s="49" customFormat="1" ht="16.5" customHeight="1" spans="1:98">
      <c r="A32" s="134"/>
      <c r="B32" s="129"/>
      <c r="C32" s="130" t="s">
        <v>158</v>
      </c>
      <c r="D32" s="131">
        <v>0</v>
      </c>
      <c r="E32" s="132">
        <v>0</v>
      </c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60"/>
    </row>
    <row r="33" s="49" customFormat="1" ht="16.5" customHeight="1" spans="1:98">
      <c r="A33" s="134"/>
      <c r="B33" s="129"/>
      <c r="C33" s="130" t="s">
        <v>159</v>
      </c>
      <c r="D33" s="131">
        <v>0</v>
      </c>
      <c r="E33" s="132">
        <v>0</v>
      </c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60"/>
    </row>
    <row r="34" s="49" customFormat="1" ht="16.5" customHeight="1" spans="1:98">
      <c r="A34" s="134"/>
      <c r="B34" s="129"/>
      <c r="C34" s="130" t="s">
        <v>160</v>
      </c>
      <c r="D34" s="131">
        <v>0</v>
      </c>
      <c r="E34" s="132">
        <v>0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60"/>
    </row>
    <row r="35" ht="16.5" customHeight="1" spans="1:97">
      <c r="A35" s="126" t="s">
        <v>161</v>
      </c>
      <c r="B35" s="87">
        <f>B6</f>
        <v>270.23</v>
      </c>
      <c r="C35" s="67" t="s">
        <v>162</v>
      </c>
      <c r="D35" s="131">
        <f>D6</f>
        <v>270.23</v>
      </c>
      <c r="E35" s="53">
        <v>0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</row>
    <row r="36" customHeight="1" spans="5:5">
      <c r="E36" s="50">
        <v>0</v>
      </c>
    </row>
  </sheetData>
  <sheetProtection formatCells="0" formatColumns="0" formatRows="0"/>
  <protectedRanges>
    <protectedRange sqref="D7:D34" name="区域2"/>
    <protectedRange sqref="B7:B9" name="区域1"/>
  </protectedRanges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E9" sqref="E9"/>
    </sheetView>
  </sheetViews>
  <sheetFormatPr defaultColWidth="9" defaultRowHeight="12.75" customHeight="1"/>
  <cols>
    <col min="1" max="1" width="41.8571428571429" style="50" customWidth="1"/>
    <col min="2" max="2" width="14.4285714285714" style="50" customWidth="1"/>
    <col min="3" max="11" width="14.2952380952381" style="50" customWidth="1"/>
    <col min="12" max="13" width="6.85714285714286" style="50" customWidth="1"/>
  </cols>
  <sheetData>
    <row r="1" ht="24.75" customHeight="1" spans="1:1">
      <c r="A1" s="64" t="s">
        <v>29</v>
      </c>
    </row>
    <row r="2" ht="24.75" customHeight="1" spans="1:11">
      <c r="A2" s="52" t="s">
        <v>163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75" customHeight="1" spans="11:11">
      <c r="K3" s="53" t="s">
        <v>31</v>
      </c>
    </row>
    <row r="4" ht="24.75" customHeight="1" spans="1:11">
      <c r="A4" s="66" t="s">
        <v>164</v>
      </c>
      <c r="B4" s="67" t="s">
        <v>109</v>
      </c>
      <c r="C4" s="67" t="s">
        <v>165</v>
      </c>
      <c r="D4" s="67"/>
      <c r="E4" s="67"/>
      <c r="F4" s="67" t="s">
        <v>166</v>
      </c>
      <c r="G4" s="67"/>
      <c r="H4" s="67"/>
      <c r="I4" s="67" t="s">
        <v>167</v>
      </c>
      <c r="J4" s="67"/>
      <c r="K4" s="68"/>
    </row>
    <row r="5" ht="24.75" customHeight="1" spans="1:11">
      <c r="A5" s="66"/>
      <c r="B5" s="67"/>
      <c r="C5" s="67" t="s">
        <v>109</v>
      </c>
      <c r="D5" s="67" t="s">
        <v>105</v>
      </c>
      <c r="E5" s="67" t="s">
        <v>106</v>
      </c>
      <c r="F5" s="67" t="s">
        <v>109</v>
      </c>
      <c r="G5" s="67" t="s">
        <v>105</v>
      </c>
      <c r="H5" s="67" t="s">
        <v>106</v>
      </c>
      <c r="I5" s="93" t="s">
        <v>109</v>
      </c>
      <c r="J5" s="93" t="s">
        <v>105</v>
      </c>
      <c r="K5" s="94" t="s">
        <v>106</v>
      </c>
    </row>
    <row r="6" ht="24.75" customHeight="1" spans="1:11">
      <c r="A6" s="66" t="s">
        <v>108</v>
      </c>
      <c r="B6" s="67">
        <v>1</v>
      </c>
      <c r="C6" s="67">
        <v>2</v>
      </c>
      <c r="D6" s="67">
        <v>3</v>
      </c>
      <c r="E6" s="67">
        <v>4</v>
      </c>
      <c r="F6" s="67">
        <v>2</v>
      </c>
      <c r="G6" s="67">
        <v>3</v>
      </c>
      <c r="H6" s="67">
        <v>4</v>
      </c>
      <c r="I6" s="67">
        <v>2</v>
      </c>
      <c r="J6" s="67">
        <v>3</v>
      </c>
      <c r="K6" s="68">
        <v>4</v>
      </c>
    </row>
    <row r="7" s="49" customFormat="1" ht="24.75" customHeight="1" spans="1:13">
      <c r="A7" s="95" t="s">
        <v>109</v>
      </c>
      <c r="B7" s="118">
        <f>C7+F7+I7</f>
        <v>270.23</v>
      </c>
      <c r="C7" s="118">
        <f>D7+E7</f>
        <v>270.23</v>
      </c>
      <c r="D7" s="118">
        <v>165.48</v>
      </c>
      <c r="E7" s="118">
        <v>104.75</v>
      </c>
      <c r="F7" s="118">
        <f>G7+H7</f>
        <v>0</v>
      </c>
      <c r="G7" s="118">
        <v>0</v>
      </c>
      <c r="H7" s="118">
        <v>0</v>
      </c>
      <c r="I7" s="118">
        <f>J7+K7</f>
        <v>0</v>
      </c>
      <c r="J7" s="118">
        <v>0</v>
      </c>
      <c r="K7" s="119">
        <v>0</v>
      </c>
      <c r="L7" s="60"/>
      <c r="M7" s="60"/>
    </row>
    <row r="8" ht="24.75" customHeight="1" spans="1:11">
      <c r="A8" s="95" t="s">
        <v>168</v>
      </c>
      <c r="B8" s="118">
        <f t="shared" ref="B8:B25" si="0">C8+F8+I8</f>
        <v>270.23</v>
      </c>
      <c r="C8" s="118">
        <f t="shared" ref="C8:C25" si="1">D8+E8</f>
        <v>270.23</v>
      </c>
      <c r="D8" s="118">
        <v>165.48</v>
      </c>
      <c r="E8" s="118">
        <v>104.75</v>
      </c>
      <c r="F8" s="118">
        <f t="shared" ref="F8:F25" si="2">G8+H8</f>
        <v>0</v>
      </c>
      <c r="G8" s="118"/>
      <c r="H8" s="118"/>
      <c r="I8" s="118">
        <f t="shared" ref="I8:I25" si="3">J8+K8</f>
        <v>0</v>
      </c>
      <c r="J8" s="118"/>
      <c r="K8" s="119"/>
    </row>
    <row r="9" ht="24.75" customHeight="1" spans="1:11">
      <c r="A9" s="98"/>
      <c r="B9" s="118">
        <f t="shared" si="0"/>
        <v>0</v>
      </c>
      <c r="C9" s="118">
        <f t="shared" si="1"/>
        <v>0</v>
      </c>
      <c r="D9" s="117"/>
      <c r="E9" s="117"/>
      <c r="F9" s="118">
        <f t="shared" si="2"/>
        <v>0</v>
      </c>
      <c r="G9" s="117"/>
      <c r="H9" s="117"/>
      <c r="I9" s="118">
        <f t="shared" si="3"/>
        <v>0</v>
      </c>
      <c r="J9" s="117"/>
      <c r="K9" s="100"/>
    </row>
    <row r="10" ht="24.75" customHeight="1" spans="1:11">
      <c r="A10" s="98"/>
      <c r="B10" s="118">
        <f t="shared" si="0"/>
        <v>0</v>
      </c>
      <c r="C10" s="118">
        <f t="shared" si="1"/>
        <v>0</v>
      </c>
      <c r="D10" s="117"/>
      <c r="E10" s="117"/>
      <c r="F10" s="118">
        <f t="shared" si="2"/>
        <v>0</v>
      </c>
      <c r="G10" s="117"/>
      <c r="H10" s="117"/>
      <c r="I10" s="118">
        <f t="shared" si="3"/>
        <v>0</v>
      </c>
      <c r="J10" s="117"/>
      <c r="K10" s="100"/>
    </row>
    <row r="11" ht="24.75" customHeight="1" spans="1:11">
      <c r="A11" s="98"/>
      <c r="B11" s="118">
        <f t="shared" si="0"/>
        <v>0</v>
      </c>
      <c r="C11" s="118">
        <f t="shared" si="1"/>
        <v>0</v>
      </c>
      <c r="D11" s="117"/>
      <c r="E11" s="117"/>
      <c r="F11" s="118">
        <f t="shared" si="2"/>
        <v>0</v>
      </c>
      <c r="G11" s="117"/>
      <c r="H11" s="117"/>
      <c r="I11" s="118">
        <f t="shared" si="3"/>
        <v>0</v>
      </c>
      <c r="J11" s="117"/>
      <c r="K11" s="100"/>
    </row>
    <row r="12" ht="24.75" customHeight="1" spans="1:11">
      <c r="A12" s="98"/>
      <c r="B12" s="118">
        <f t="shared" si="0"/>
        <v>0</v>
      </c>
      <c r="C12" s="118">
        <f t="shared" si="1"/>
        <v>0</v>
      </c>
      <c r="D12" s="117"/>
      <c r="E12" s="117"/>
      <c r="F12" s="118">
        <f t="shared" si="2"/>
        <v>0</v>
      </c>
      <c r="G12" s="117"/>
      <c r="H12" s="117"/>
      <c r="I12" s="118">
        <f t="shared" si="3"/>
        <v>0</v>
      </c>
      <c r="J12" s="117"/>
      <c r="K12" s="100"/>
    </row>
    <row r="13" ht="24.75" customHeight="1" spans="1:11">
      <c r="A13" s="98"/>
      <c r="B13" s="118">
        <f t="shared" si="0"/>
        <v>0</v>
      </c>
      <c r="C13" s="118">
        <f t="shared" si="1"/>
        <v>0</v>
      </c>
      <c r="D13" s="117"/>
      <c r="E13" s="117"/>
      <c r="F13" s="118">
        <f t="shared" si="2"/>
        <v>0</v>
      </c>
      <c r="G13" s="117"/>
      <c r="H13" s="117"/>
      <c r="I13" s="118">
        <f t="shared" si="3"/>
        <v>0</v>
      </c>
      <c r="J13" s="117"/>
      <c r="K13" s="100"/>
    </row>
    <row r="14" ht="24.75" customHeight="1" spans="1:11">
      <c r="A14" s="98"/>
      <c r="B14" s="118">
        <f t="shared" si="0"/>
        <v>0</v>
      </c>
      <c r="C14" s="118">
        <f t="shared" si="1"/>
        <v>0</v>
      </c>
      <c r="D14" s="117"/>
      <c r="E14" s="117"/>
      <c r="F14" s="118">
        <f t="shared" si="2"/>
        <v>0</v>
      </c>
      <c r="G14" s="117"/>
      <c r="H14" s="117"/>
      <c r="I14" s="118">
        <f t="shared" si="3"/>
        <v>0</v>
      </c>
      <c r="J14" s="117"/>
      <c r="K14" s="100"/>
    </row>
    <row r="15" ht="24.75" customHeight="1" spans="1:11">
      <c r="A15" s="98"/>
      <c r="B15" s="118">
        <f t="shared" si="0"/>
        <v>0</v>
      </c>
      <c r="C15" s="118">
        <f t="shared" si="1"/>
        <v>0</v>
      </c>
      <c r="D15" s="117"/>
      <c r="E15" s="117"/>
      <c r="F15" s="118">
        <f t="shared" si="2"/>
        <v>0</v>
      </c>
      <c r="G15" s="117"/>
      <c r="H15" s="117"/>
      <c r="I15" s="118">
        <f t="shared" si="3"/>
        <v>0</v>
      </c>
      <c r="J15" s="117"/>
      <c r="K15" s="100"/>
    </row>
    <row r="16" ht="24.75" customHeight="1" spans="1:11">
      <c r="A16" s="98"/>
      <c r="B16" s="118">
        <f t="shared" si="0"/>
        <v>0</v>
      </c>
      <c r="C16" s="118">
        <f t="shared" si="1"/>
        <v>0</v>
      </c>
      <c r="D16" s="117"/>
      <c r="E16" s="117"/>
      <c r="F16" s="118">
        <f t="shared" si="2"/>
        <v>0</v>
      </c>
      <c r="G16" s="117"/>
      <c r="H16" s="117"/>
      <c r="I16" s="118">
        <f t="shared" si="3"/>
        <v>0</v>
      </c>
      <c r="J16" s="117"/>
      <c r="K16" s="100"/>
    </row>
    <row r="17" ht="24.75" customHeight="1" spans="1:11">
      <c r="A17" s="98"/>
      <c r="B17" s="118">
        <f t="shared" si="0"/>
        <v>0</v>
      </c>
      <c r="C17" s="118">
        <f t="shared" si="1"/>
        <v>0</v>
      </c>
      <c r="D17" s="117"/>
      <c r="E17" s="117"/>
      <c r="F17" s="118">
        <f t="shared" si="2"/>
        <v>0</v>
      </c>
      <c r="G17" s="117"/>
      <c r="H17" s="117"/>
      <c r="I17" s="118">
        <f t="shared" si="3"/>
        <v>0</v>
      </c>
      <c r="J17" s="117"/>
      <c r="K17" s="100"/>
    </row>
    <row r="18" ht="24.75" customHeight="1" spans="1:11">
      <c r="A18" s="98"/>
      <c r="B18" s="118">
        <f t="shared" si="0"/>
        <v>0</v>
      </c>
      <c r="C18" s="118">
        <f t="shared" si="1"/>
        <v>0</v>
      </c>
      <c r="D18" s="117"/>
      <c r="E18" s="117"/>
      <c r="F18" s="118">
        <f t="shared" si="2"/>
        <v>0</v>
      </c>
      <c r="G18" s="117"/>
      <c r="H18" s="117"/>
      <c r="I18" s="118">
        <f t="shared" si="3"/>
        <v>0</v>
      </c>
      <c r="J18" s="117"/>
      <c r="K18" s="100"/>
    </row>
    <row r="19" ht="24.75" customHeight="1" spans="1:11">
      <c r="A19" s="98"/>
      <c r="B19" s="118">
        <f t="shared" si="0"/>
        <v>0</v>
      </c>
      <c r="C19" s="118">
        <f t="shared" si="1"/>
        <v>0</v>
      </c>
      <c r="D19" s="117"/>
      <c r="E19" s="117"/>
      <c r="F19" s="118">
        <f t="shared" si="2"/>
        <v>0</v>
      </c>
      <c r="G19" s="117"/>
      <c r="H19" s="117"/>
      <c r="I19" s="118">
        <f t="shared" si="3"/>
        <v>0</v>
      </c>
      <c r="J19" s="117"/>
      <c r="K19" s="100"/>
    </row>
    <row r="20" ht="24.75" customHeight="1" spans="1:11">
      <c r="A20" s="98"/>
      <c r="B20" s="118">
        <f t="shared" si="0"/>
        <v>0</v>
      </c>
      <c r="C20" s="118">
        <f t="shared" si="1"/>
        <v>0</v>
      </c>
      <c r="D20" s="117"/>
      <c r="E20" s="117"/>
      <c r="F20" s="118">
        <f t="shared" si="2"/>
        <v>0</v>
      </c>
      <c r="G20" s="117"/>
      <c r="H20" s="117"/>
      <c r="I20" s="118">
        <f t="shared" si="3"/>
        <v>0</v>
      </c>
      <c r="J20" s="117"/>
      <c r="K20" s="100"/>
    </row>
    <row r="21" ht="24.75" customHeight="1" spans="1:11">
      <c r="A21" s="98"/>
      <c r="B21" s="118">
        <f t="shared" si="0"/>
        <v>0</v>
      </c>
      <c r="C21" s="118">
        <f t="shared" si="1"/>
        <v>0</v>
      </c>
      <c r="D21" s="117"/>
      <c r="E21" s="117"/>
      <c r="F21" s="118">
        <f t="shared" si="2"/>
        <v>0</v>
      </c>
      <c r="G21" s="117"/>
      <c r="H21" s="117"/>
      <c r="I21" s="118">
        <f t="shared" si="3"/>
        <v>0</v>
      </c>
      <c r="J21" s="117"/>
      <c r="K21" s="100"/>
    </row>
    <row r="22" ht="24.75" customHeight="1" spans="1:11">
      <c r="A22" s="98"/>
      <c r="B22" s="118">
        <f t="shared" si="0"/>
        <v>0</v>
      </c>
      <c r="C22" s="118">
        <f t="shared" si="1"/>
        <v>0</v>
      </c>
      <c r="D22" s="117"/>
      <c r="E22" s="117"/>
      <c r="F22" s="118">
        <f t="shared" si="2"/>
        <v>0</v>
      </c>
      <c r="G22" s="117"/>
      <c r="H22" s="117"/>
      <c r="I22" s="118">
        <f t="shared" si="3"/>
        <v>0</v>
      </c>
      <c r="J22" s="117"/>
      <c r="K22" s="100"/>
    </row>
    <row r="23" ht="24.75" customHeight="1" spans="1:11">
      <c r="A23" s="98"/>
      <c r="B23" s="118">
        <f t="shared" si="0"/>
        <v>0</v>
      </c>
      <c r="C23" s="118">
        <f t="shared" si="1"/>
        <v>0</v>
      </c>
      <c r="D23" s="117"/>
      <c r="E23" s="117"/>
      <c r="F23" s="118">
        <f t="shared" si="2"/>
        <v>0</v>
      </c>
      <c r="G23" s="117"/>
      <c r="H23" s="117"/>
      <c r="I23" s="118">
        <f t="shared" si="3"/>
        <v>0</v>
      </c>
      <c r="J23" s="117"/>
      <c r="K23" s="100"/>
    </row>
    <row r="24" ht="24.75" customHeight="1" spans="1:11">
      <c r="A24" s="98"/>
      <c r="B24" s="118">
        <f t="shared" si="0"/>
        <v>0</v>
      </c>
      <c r="C24" s="118">
        <f t="shared" si="1"/>
        <v>0</v>
      </c>
      <c r="D24" s="117"/>
      <c r="E24" s="117"/>
      <c r="F24" s="118">
        <f t="shared" si="2"/>
        <v>0</v>
      </c>
      <c r="G24" s="117"/>
      <c r="H24" s="117"/>
      <c r="I24" s="118">
        <f t="shared" si="3"/>
        <v>0</v>
      </c>
      <c r="J24" s="117"/>
      <c r="K24" s="100"/>
    </row>
    <row r="25" ht="24.75" customHeight="1" spans="1:11">
      <c r="A25" s="98"/>
      <c r="B25" s="118">
        <f t="shared" si="0"/>
        <v>0</v>
      </c>
      <c r="C25" s="118">
        <f t="shared" si="1"/>
        <v>0</v>
      </c>
      <c r="D25" s="117"/>
      <c r="E25" s="117"/>
      <c r="F25" s="118">
        <f t="shared" si="2"/>
        <v>0</v>
      </c>
      <c r="G25" s="117"/>
      <c r="H25" s="117"/>
      <c r="I25" s="118">
        <f t="shared" si="3"/>
        <v>0</v>
      </c>
      <c r="J25" s="117"/>
      <c r="K25" s="100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68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H16" sqref="H16"/>
    </sheetView>
  </sheetViews>
  <sheetFormatPr defaultColWidth="9" defaultRowHeight="12.75" customHeight="1" outlineLevelCol="6"/>
  <cols>
    <col min="1" max="1" width="18" style="50" customWidth="1"/>
    <col min="2" max="2" width="32.4285714285714" style="50" customWidth="1"/>
    <col min="3" max="5" width="17.8571428571429" style="50" customWidth="1"/>
    <col min="6" max="7" width="6.85714285714286" style="50" customWidth="1"/>
  </cols>
  <sheetData>
    <row r="1" ht="24.75" customHeight="1" spans="1:2">
      <c r="A1" s="64" t="s">
        <v>29</v>
      </c>
      <c r="B1" s="65"/>
    </row>
    <row r="2" ht="24.75" customHeight="1" spans="1:5">
      <c r="A2" s="52" t="s">
        <v>169</v>
      </c>
      <c r="B2" s="52"/>
      <c r="C2" s="52"/>
      <c r="D2" s="52"/>
      <c r="E2" s="52"/>
    </row>
    <row r="3" ht="24.75" customHeight="1" spans="5:5">
      <c r="E3" s="53" t="s">
        <v>31</v>
      </c>
    </row>
    <row r="4" ht="24.75" customHeight="1" spans="1:5">
      <c r="A4" s="66" t="s">
        <v>103</v>
      </c>
      <c r="B4" s="67"/>
      <c r="C4" s="66" t="s">
        <v>165</v>
      </c>
      <c r="D4" s="67"/>
      <c r="E4" s="68"/>
    </row>
    <row r="5" ht="24.75" customHeight="1" spans="1:5">
      <c r="A5" s="66" t="s">
        <v>170</v>
      </c>
      <c r="B5" s="67" t="s">
        <v>171</v>
      </c>
      <c r="C5" s="93" t="s">
        <v>109</v>
      </c>
      <c r="D5" s="93" t="s">
        <v>105</v>
      </c>
      <c r="E5" s="94" t="s">
        <v>106</v>
      </c>
    </row>
    <row r="6" ht="24.75" customHeight="1" spans="1:5">
      <c r="A6" s="66" t="s">
        <v>108</v>
      </c>
      <c r="B6" s="67" t="s">
        <v>108</v>
      </c>
      <c r="C6" s="67">
        <v>1</v>
      </c>
      <c r="D6" s="67">
        <v>2</v>
      </c>
      <c r="E6" s="68">
        <v>3</v>
      </c>
    </row>
    <row r="7" s="49" customFormat="1" ht="24.75" customHeight="1" spans="1:7">
      <c r="A7" s="95"/>
      <c r="B7" s="103" t="s">
        <v>109</v>
      </c>
      <c r="C7" s="96">
        <f>C8+C12+C16+C20</f>
        <v>270.23</v>
      </c>
      <c r="D7" s="104">
        <f>D8+D12+D16+D20</f>
        <v>165.48</v>
      </c>
      <c r="E7" s="105">
        <f>E8</f>
        <v>104.75</v>
      </c>
      <c r="F7" s="60"/>
      <c r="G7" s="60"/>
    </row>
    <row r="8" ht="24.75" customHeight="1" spans="1:5">
      <c r="A8" s="95" t="s">
        <v>172</v>
      </c>
      <c r="B8" s="106" t="s">
        <v>110</v>
      </c>
      <c r="C8" s="96">
        <v>230.23</v>
      </c>
      <c r="D8" s="104">
        <v>125.48</v>
      </c>
      <c r="E8" s="105">
        <v>104.75</v>
      </c>
    </row>
    <row r="9" ht="24.75" customHeight="1" spans="1:5">
      <c r="A9" s="95" t="s">
        <v>173</v>
      </c>
      <c r="B9" s="107" t="s">
        <v>111</v>
      </c>
      <c r="C9" s="96">
        <v>230.23</v>
      </c>
      <c r="D9" s="104">
        <v>125.48</v>
      </c>
      <c r="E9" s="105">
        <v>104.75</v>
      </c>
    </row>
    <row r="10" ht="24.75" customHeight="1" spans="1:5">
      <c r="A10" s="98" t="s">
        <v>174</v>
      </c>
      <c r="B10" s="108" t="s">
        <v>112</v>
      </c>
      <c r="C10" s="96">
        <v>137.48</v>
      </c>
      <c r="D10" s="99">
        <v>125.48</v>
      </c>
      <c r="E10" s="109">
        <v>12</v>
      </c>
    </row>
    <row r="11" ht="24.75" customHeight="1" spans="1:5">
      <c r="A11" s="98" t="s">
        <v>175</v>
      </c>
      <c r="B11" s="110" t="s">
        <v>113</v>
      </c>
      <c r="C11" s="96">
        <v>92.75</v>
      </c>
      <c r="D11" s="99"/>
      <c r="E11" s="109">
        <v>92.75</v>
      </c>
    </row>
    <row r="12" ht="24.75" customHeight="1" spans="1:5">
      <c r="A12" s="98" t="s">
        <v>176</v>
      </c>
      <c r="B12" s="111" t="s">
        <v>114</v>
      </c>
      <c r="C12" s="96">
        <v>16.04</v>
      </c>
      <c r="D12" s="96">
        <v>16.04</v>
      </c>
      <c r="E12" s="109"/>
    </row>
    <row r="13" ht="24.75" customHeight="1" spans="1:5">
      <c r="A13" s="98" t="s">
        <v>177</v>
      </c>
      <c r="B13" s="112" t="s">
        <v>178</v>
      </c>
      <c r="C13" s="96">
        <v>14.91</v>
      </c>
      <c r="D13" s="96">
        <v>14.91</v>
      </c>
      <c r="E13" s="109"/>
    </row>
    <row r="14" ht="24.75" customHeight="1" spans="1:5">
      <c r="A14" s="98" t="s">
        <v>179</v>
      </c>
      <c r="B14" s="113" t="s">
        <v>180</v>
      </c>
      <c r="C14" s="96">
        <v>0.65</v>
      </c>
      <c r="D14" s="96">
        <v>0.65</v>
      </c>
      <c r="E14" s="109"/>
    </row>
    <row r="15" ht="24.75" customHeight="1" spans="1:5">
      <c r="A15" s="98" t="s">
        <v>179</v>
      </c>
      <c r="B15" s="113" t="s">
        <v>181</v>
      </c>
      <c r="C15" s="96">
        <v>0.48</v>
      </c>
      <c r="D15" s="96">
        <v>0.48</v>
      </c>
      <c r="E15" s="105"/>
    </row>
    <row r="16" ht="24.75" customHeight="1" spans="1:5">
      <c r="A16" s="114" t="s">
        <v>182</v>
      </c>
      <c r="B16" s="115" t="s">
        <v>118</v>
      </c>
      <c r="C16" s="96">
        <v>12.78</v>
      </c>
      <c r="D16" s="96">
        <v>12.78</v>
      </c>
      <c r="E16" s="109"/>
    </row>
    <row r="17" ht="24.75" customHeight="1" spans="1:5">
      <c r="A17" s="98" t="s">
        <v>183</v>
      </c>
      <c r="B17" s="112" t="s">
        <v>119</v>
      </c>
      <c r="C17" s="96">
        <v>12.78</v>
      </c>
      <c r="D17" s="96">
        <v>12.78</v>
      </c>
      <c r="E17" s="105"/>
    </row>
    <row r="18" ht="24.75" customHeight="1" spans="1:5">
      <c r="A18" s="98" t="s">
        <v>184</v>
      </c>
      <c r="B18" s="113" t="s">
        <v>120</v>
      </c>
      <c r="C18" s="96">
        <v>9.7</v>
      </c>
      <c r="D18" s="96">
        <v>9.7</v>
      </c>
      <c r="E18" s="105"/>
    </row>
    <row r="19" ht="24.75" customHeight="1" spans="1:5">
      <c r="A19" s="98" t="s">
        <v>185</v>
      </c>
      <c r="B19" s="113" t="s">
        <v>121</v>
      </c>
      <c r="C19" s="96">
        <v>3.08</v>
      </c>
      <c r="D19" s="96">
        <v>3.08</v>
      </c>
      <c r="E19" s="109"/>
    </row>
    <row r="20" ht="24.75" customHeight="1" spans="1:5">
      <c r="A20" s="95" t="s">
        <v>186</v>
      </c>
      <c r="B20" s="116" t="s">
        <v>122</v>
      </c>
      <c r="C20" s="96">
        <v>11.18</v>
      </c>
      <c r="D20" s="96">
        <v>11.18</v>
      </c>
      <c r="E20" s="109"/>
    </row>
    <row r="21" ht="24.75" customHeight="1" spans="1:5">
      <c r="A21" s="95" t="s">
        <v>187</v>
      </c>
      <c r="B21" s="113" t="s">
        <v>123</v>
      </c>
      <c r="C21" s="96">
        <v>11.18</v>
      </c>
      <c r="D21" s="96">
        <v>11.18</v>
      </c>
      <c r="E21" s="109"/>
    </row>
    <row r="22" ht="24.75" customHeight="1" spans="1:5">
      <c r="A22" s="98" t="s">
        <v>188</v>
      </c>
      <c r="B22" s="113" t="s">
        <v>124</v>
      </c>
      <c r="C22" s="96">
        <v>11.18</v>
      </c>
      <c r="D22" s="96">
        <v>11.18</v>
      </c>
      <c r="E22" s="109"/>
    </row>
    <row r="23" ht="24.75" customHeight="1" spans="1:5">
      <c r="A23" s="98"/>
      <c r="B23" s="110"/>
      <c r="C23" s="117"/>
      <c r="D23" s="117"/>
      <c r="E23" s="100"/>
    </row>
    <row r="24" ht="24.75" customHeight="1" spans="1:5">
      <c r="A24" s="98"/>
      <c r="B24" s="110"/>
      <c r="C24" s="117"/>
      <c r="D24" s="117"/>
      <c r="E24" s="100"/>
    </row>
    <row r="25" ht="24.75" customHeight="1" spans="1:5">
      <c r="A25" s="98"/>
      <c r="B25" s="110"/>
      <c r="C25" s="117"/>
      <c r="D25" s="117"/>
      <c r="E25" s="100"/>
    </row>
    <row r="26" ht="24.75" customHeight="1" spans="1:5">
      <c r="A26" s="95"/>
      <c r="B26" s="103"/>
      <c r="C26" s="118"/>
      <c r="D26" s="118"/>
      <c r="E26" s="119"/>
    </row>
    <row r="27" ht="24.75" customHeight="1" spans="1:5">
      <c r="A27" s="95"/>
      <c r="B27" s="103"/>
      <c r="C27" s="118"/>
      <c r="D27" s="118"/>
      <c r="E27" s="119"/>
    </row>
    <row r="28" ht="24.75" customHeight="1" spans="1:5">
      <c r="A28" s="98"/>
      <c r="B28" s="110"/>
      <c r="C28" s="117"/>
      <c r="D28" s="117"/>
      <c r="E28" s="10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8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showGridLines="0" showZeros="0" workbookViewId="0">
      <selection activeCell="F23" sqref="F23"/>
    </sheetView>
  </sheetViews>
  <sheetFormatPr defaultColWidth="9" defaultRowHeight="12.75" customHeight="1" outlineLevelCol="6"/>
  <cols>
    <col min="1" max="1" width="13.3333333333333" style="50" customWidth="1"/>
    <col min="2" max="2" width="29.552380952381" style="50" customWidth="1"/>
    <col min="3" max="5" width="17.2952380952381" style="50" customWidth="1"/>
    <col min="6" max="7" width="6.85714285714286" style="50" customWidth="1"/>
  </cols>
  <sheetData>
    <row r="1" ht="24.75" customHeight="1" spans="1:2">
      <c r="A1" s="64" t="s">
        <v>29</v>
      </c>
      <c r="B1" s="65"/>
    </row>
    <row r="2" ht="24.75" customHeight="1" spans="1:5">
      <c r="A2" s="90" t="s">
        <v>189</v>
      </c>
      <c r="B2" s="90"/>
      <c r="C2" s="90"/>
      <c r="D2" s="90"/>
      <c r="E2" s="90"/>
    </row>
    <row r="3" ht="24.75" customHeight="1" spans="5:5">
      <c r="E3" s="53" t="s">
        <v>31</v>
      </c>
    </row>
    <row r="4" ht="24.75" customHeight="1" spans="1:5">
      <c r="A4" s="66" t="s">
        <v>190</v>
      </c>
      <c r="B4" s="67"/>
      <c r="C4" s="66" t="s">
        <v>191</v>
      </c>
      <c r="D4" s="67"/>
      <c r="E4" s="68"/>
    </row>
    <row r="5" ht="24.75" customHeight="1" spans="1:5">
      <c r="A5" s="91" t="s">
        <v>170</v>
      </c>
      <c r="B5" s="67" t="s">
        <v>171</v>
      </c>
      <c r="C5" s="92" t="s">
        <v>109</v>
      </c>
      <c r="D5" s="93" t="s">
        <v>192</v>
      </c>
      <c r="E5" s="94" t="s">
        <v>193</v>
      </c>
    </row>
    <row r="6" ht="24.75" customHeight="1" spans="1:5">
      <c r="A6" s="91" t="s">
        <v>108</v>
      </c>
      <c r="B6" s="67" t="s">
        <v>108</v>
      </c>
      <c r="C6" s="66">
        <v>1</v>
      </c>
      <c r="D6" s="67">
        <v>2</v>
      </c>
      <c r="E6" s="68">
        <v>3</v>
      </c>
    </row>
    <row r="7" s="49" customFormat="1" ht="25.5" customHeight="1" spans="1:7">
      <c r="A7" s="95"/>
      <c r="B7" s="70" t="s">
        <v>109</v>
      </c>
      <c r="C7" s="96">
        <f>D7+E7</f>
        <v>165.48</v>
      </c>
      <c r="D7" s="96">
        <f>SUM(D8,D19,D46)</f>
        <v>162.81</v>
      </c>
      <c r="E7" s="97">
        <f>SUM(E8,E19,E46)</f>
        <v>2.67</v>
      </c>
      <c r="F7" s="60"/>
      <c r="G7" s="60"/>
    </row>
    <row r="8" ht="25.5" customHeight="1" spans="1:5">
      <c r="A8" s="95" t="s">
        <v>194</v>
      </c>
      <c r="B8" s="70" t="s">
        <v>195</v>
      </c>
      <c r="C8" s="96">
        <f t="shared" ref="C8:C56" si="0">D8+E8</f>
        <v>162.46</v>
      </c>
      <c r="D8" s="96">
        <f t="shared" ref="D8:E8" si="1">SUM(D9:D18)</f>
        <v>162.46</v>
      </c>
      <c r="E8" s="97">
        <f t="shared" si="1"/>
        <v>0</v>
      </c>
    </row>
    <row r="9" ht="25.5" customHeight="1" spans="1:5">
      <c r="A9" s="98" t="s">
        <v>196</v>
      </c>
      <c r="B9" s="74" t="s">
        <v>197</v>
      </c>
      <c r="C9" s="96">
        <f t="shared" si="0"/>
        <v>51.84</v>
      </c>
      <c r="D9" s="99">
        <v>51.84</v>
      </c>
      <c r="E9" s="100"/>
    </row>
    <row r="10" ht="25.5" customHeight="1" spans="1:5">
      <c r="A10" s="98" t="s">
        <v>198</v>
      </c>
      <c r="B10" s="74" t="s">
        <v>199</v>
      </c>
      <c r="C10" s="96">
        <f t="shared" si="0"/>
        <v>32.16</v>
      </c>
      <c r="D10" s="99">
        <v>32.16</v>
      </c>
      <c r="E10" s="100"/>
    </row>
    <row r="11" ht="25.5" customHeight="1" spans="1:5">
      <c r="A11" s="98" t="s">
        <v>200</v>
      </c>
      <c r="B11" s="74" t="s">
        <v>201</v>
      </c>
      <c r="C11" s="96">
        <f t="shared" si="0"/>
        <v>29.29</v>
      </c>
      <c r="D11" s="99">
        <v>29.29</v>
      </c>
      <c r="E11" s="100"/>
    </row>
    <row r="12" ht="25.5" customHeight="1" spans="1:5">
      <c r="A12" s="98" t="s">
        <v>202</v>
      </c>
      <c r="B12" s="74" t="s">
        <v>203</v>
      </c>
      <c r="C12" s="96">
        <f t="shared" si="0"/>
        <v>9.17</v>
      </c>
      <c r="D12" s="99">
        <v>9.17</v>
      </c>
      <c r="E12" s="100"/>
    </row>
    <row r="13" ht="25.5" customHeight="1" spans="1:5">
      <c r="A13" s="98" t="s">
        <v>204</v>
      </c>
      <c r="B13" s="74" t="s">
        <v>205</v>
      </c>
      <c r="C13" s="96">
        <f t="shared" si="0"/>
        <v>14.91</v>
      </c>
      <c r="D13" s="99">
        <v>14.91</v>
      </c>
      <c r="E13" s="100"/>
    </row>
    <row r="14" ht="25.5" customHeight="1" spans="1:5">
      <c r="A14" s="98" t="s">
        <v>206</v>
      </c>
      <c r="B14" s="74" t="s">
        <v>207</v>
      </c>
      <c r="C14" s="96">
        <f t="shared" si="0"/>
        <v>0</v>
      </c>
      <c r="D14" s="99"/>
      <c r="E14" s="100"/>
    </row>
    <row r="15" ht="25.5" customHeight="1" spans="1:5">
      <c r="A15" s="98" t="s">
        <v>208</v>
      </c>
      <c r="B15" s="74" t="s">
        <v>209</v>
      </c>
      <c r="C15" s="96">
        <f t="shared" si="0"/>
        <v>9.7</v>
      </c>
      <c r="D15" s="99">
        <v>9.7</v>
      </c>
      <c r="E15" s="100"/>
    </row>
    <row r="16" ht="25.5" customHeight="1" spans="1:5">
      <c r="A16" s="98" t="s">
        <v>210</v>
      </c>
      <c r="B16" s="74" t="s">
        <v>211</v>
      </c>
      <c r="C16" s="96">
        <f t="shared" si="0"/>
        <v>3.08</v>
      </c>
      <c r="D16" s="99">
        <v>3.08</v>
      </c>
      <c r="E16" s="100"/>
    </row>
    <row r="17" ht="25.5" customHeight="1" spans="1:5">
      <c r="A17" s="98" t="s">
        <v>212</v>
      </c>
      <c r="B17" s="74" t="s">
        <v>213</v>
      </c>
      <c r="C17" s="96">
        <f t="shared" si="0"/>
        <v>1.13</v>
      </c>
      <c r="D17" s="99">
        <v>1.13</v>
      </c>
      <c r="E17" s="100"/>
    </row>
    <row r="18" ht="25.5" customHeight="1" spans="1:5">
      <c r="A18" s="98" t="s">
        <v>214</v>
      </c>
      <c r="B18" s="74" t="s">
        <v>215</v>
      </c>
      <c r="C18" s="96">
        <f t="shared" si="0"/>
        <v>11.18</v>
      </c>
      <c r="D18" s="99">
        <v>11.18</v>
      </c>
      <c r="E18" s="100"/>
    </row>
    <row r="19" ht="25.5" customHeight="1" spans="1:5">
      <c r="A19" s="95" t="s">
        <v>216</v>
      </c>
      <c r="B19" s="70" t="s">
        <v>217</v>
      </c>
      <c r="C19" s="96">
        <f t="shared" si="0"/>
        <v>2.67</v>
      </c>
      <c r="D19" s="96">
        <f t="shared" ref="D19:E19" si="2">SUM(D20:D45)</f>
        <v>0</v>
      </c>
      <c r="E19" s="97">
        <f t="shared" si="2"/>
        <v>2.67</v>
      </c>
    </row>
    <row r="20" ht="25.5" customHeight="1" spans="1:5">
      <c r="A20" s="98" t="s">
        <v>218</v>
      </c>
      <c r="B20" s="74" t="s">
        <v>219</v>
      </c>
      <c r="C20" s="96">
        <f t="shared" si="0"/>
        <v>0</v>
      </c>
      <c r="D20" s="99"/>
      <c r="E20" s="100"/>
    </row>
    <row r="21" ht="25.5" customHeight="1" spans="1:5">
      <c r="A21" s="98" t="s">
        <v>220</v>
      </c>
      <c r="B21" s="74" t="s">
        <v>221</v>
      </c>
      <c r="C21" s="96"/>
      <c r="D21" s="99"/>
      <c r="E21" s="100"/>
    </row>
    <row r="22" ht="25.5" customHeight="1" spans="1:5">
      <c r="A22" s="98" t="s">
        <v>222</v>
      </c>
      <c r="B22" s="74" t="s">
        <v>223</v>
      </c>
      <c r="C22" s="96"/>
      <c r="D22" s="99"/>
      <c r="E22" s="100"/>
    </row>
    <row r="23" ht="25.5" customHeight="1" spans="1:5">
      <c r="A23" s="98" t="s">
        <v>224</v>
      </c>
      <c r="B23" s="74" t="s">
        <v>225</v>
      </c>
      <c r="C23" s="96"/>
      <c r="D23" s="99"/>
      <c r="E23" s="100"/>
    </row>
    <row r="24" ht="25.5" customHeight="1" spans="1:5">
      <c r="A24" s="98" t="s">
        <v>226</v>
      </c>
      <c r="B24" s="74" t="s">
        <v>227</v>
      </c>
      <c r="C24" s="96">
        <f t="shared" si="0"/>
        <v>0</v>
      </c>
      <c r="D24" s="99"/>
      <c r="E24" s="100"/>
    </row>
    <row r="25" ht="25.5" customHeight="1" spans="1:5">
      <c r="A25" s="98" t="s">
        <v>228</v>
      </c>
      <c r="B25" s="74" t="s">
        <v>229</v>
      </c>
      <c r="C25" s="96">
        <f t="shared" si="0"/>
        <v>0</v>
      </c>
      <c r="D25" s="99"/>
      <c r="E25" s="100"/>
    </row>
    <row r="26" ht="25.5" customHeight="1" spans="1:5">
      <c r="A26" s="98" t="s">
        <v>230</v>
      </c>
      <c r="B26" s="74" t="s">
        <v>231</v>
      </c>
      <c r="C26" s="96">
        <f t="shared" si="0"/>
        <v>0</v>
      </c>
      <c r="D26" s="99"/>
      <c r="E26" s="100"/>
    </row>
    <row r="27" ht="25.5" customHeight="1" spans="1:5">
      <c r="A27" s="98" t="s">
        <v>232</v>
      </c>
      <c r="B27" s="74" t="s">
        <v>233</v>
      </c>
      <c r="C27" s="96">
        <f t="shared" si="0"/>
        <v>0</v>
      </c>
      <c r="D27" s="99"/>
      <c r="E27" s="100"/>
    </row>
    <row r="28" ht="25.5" customHeight="1" spans="1:5">
      <c r="A28" s="98" t="s">
        <v>234</v>
      </c>
      <c r="B28" s="74" t="s">
        <v>235</v>
      </c>
      <c r="C28" s="96"/>
      <c r="D28" s="99"/>
      <c r="E28" s="100"/>
    </row>
    <row r="29" ht="25.5" customHeight="1" spans="1:5">
      <c r="A29" s="98" t="s">
        <v>236</v>
      </c>
      <c r="B29" s="74" t="s">
        <v>237</v>
      </c>
      <c r="C29" s="96">
        <f t="shared" si="0"/>
        <v>0</v>
      </c>
      <c r="D29" s="99"/>
      <c r="E29" s="100"/>
    </row>
    <row r="30" ht="25.5" customHeight="1" spans="1:5">
      <c r="A30" s="98" t="s">
        <v>238</v>
      </c>
      <c r="B30" s="74" t="s">
        <v>239</v>
      </c>
      <c r="C30" s="96">
        <f t="shared" si="0"/>
        <v>0</v>
      </c>
      <c r="D30" s="99"/>
      <c r="E30" s="100"/>
    </row>
    <row r="31" ht="25.5" customHeight="1" spans="1:5">
      <c r="A31" s="98" t="s">
        <v>240</v>
      </c>
      <c r="B31" s="74" t="s">
        <v>241</v>
      </c>
      <c r="C31" s="96"/>
      <c r="D31" s="99"/>
      <c r="E31" s="100"/>
    </row>
    <row r="32" ht="25.5" customHeight="1" spans="1:5">
      <c r="A32" s="98" t="s">
        <v>242</v>
      </c>
      <c r="B32" s="74" t="s">
        <v>243</v>
      </c>
      <c r="C32" s="96">
        <f t="shared" si="0"/>
        <v>0</v>
      </c>
      <c r="D32" s="99"/>
      <c r="E32" s="100"/>
    </row>
    <row r="33" ht="25.5" customHeight="1" spans="1:5">
      <c r="A33" s="98" t="s">
        <v>244</v>
      </c>
      <c r="B33" s="74" t="s">
        <v>245</v>
      </c>
      <c r="C33" s="96">
        <f t="shared" si="0"/>
        <v>0</v>
      </c>
      <c r="D33" s="99"/>
      <c r="E33" s="100"/>
    </row>
    <row r="34" ht="25.5" customHeight="1" spans="1:5">
      <c r="A34" s="98" t="s">
        <v>246</v>
      </c>
      <c r="B34" s="74" t="s">
        <v>247</v>
      </c>
      <c r="C34" s="96">
        <f t="shared" si="0"/>
        <v>0</v>
      </c>
      <c r="D34" s="99"/>
      <c r="E34" s="100"/>
    </row>
    <row r="35" ht="25.5" customHeight="1" spans="1:5">
      <c r="A35" s="98" t="s">
        <v>248</v>
      </c>
      <c r="B35" s="74" t="s">
        <v>249</v>
      </c>
      <c r="C35" s="96"/>
      <c r="D35" s="99"/>
      <c r="E35" s="100"/>
    </row>
    <row r="36" ht="25.5" customHeight="1" spans="1:5">
      <c r="A36" s="98" t="s">
        <v>250</v>
      </c>
      <c r="B36" s="74" t="s">
        <v>251</v>
      </c>
      <c r="C36" s="96"/>
      <c r="D36" s="99"/>
      <c r="E36" s="100"/>
    </row>
    <row r="37" ht="25.5" customHeight="1" spans="1:5">
      <c r="A37" s="98" t="s">
        <v>252</v>
      </c>
      <c r="B37" s="74" t="s">
        <v>253</v>
      </c>
      <c r="C37" s="96"/>
      <c r="D37" s="99"/>
      <c r="E37" s="100"/>
    </row>
    <row r="38" ht="25.5" customHeight="1" spans="1:5">
      <c r="A38" s="98" t="s">
        <v>254</v>
      </c>
      <c r="B38" s="74" t="s">
        <v>255</v>
      </c>
      <c r="C38" s="96"/>
      <c r="D38" s="99"/>
      <c r="E38" s="100"/>
    </row>
    <row r="39" ht="25.5" customHeight="1" spans="1:5">
      <c r="A39" s="98" t="s">
        <v>256</v>
      </c>
      <c r="B39" s="74" t="s">
        <v>257</v>
      </c>
      <c r="C39" s="96"/>
      <c r="D39" s="99"/>
      <c r="E39" s="100"/>
    </row>
    <row r="40" ht="25.5" customHeight="1" spans="1:5">
      <c r="A40" s="98" t="s">
        <v>258</v>
      </c>
      <c r="B40" s="74" t="s">
        <v>259</v>
      </c>
      <c r="C40" s="96">
        <f t="shared" si="0"/>
        <v>0.52</v>
      </c>
      <c r="D40" s="99"/>
      <c r="E40" s="100">
        <v>0.52</v>
      </c>
    </row>
    <row r="41" ht="25.5" customHeight="1" spans="1:5">
      <c r="A41" s="98" t="s">
        <v>260</v>
      </c>
      <c r="B41" s="74" t="s">
        <v>261</v>
      </c>
      <c r="C41" s="96">
        <f t="shared" si="0"/>
        <v>2.15</v>
      </c>
      <c r="D41" s="99"/>
      <c r="E41" s="100">
        <v>2.15</v>
      </c>
    </row>
    <row r="42" ht="25.5" customHeight="1" spans="1:5">
      <c r="A42" s="98" t="s">
        <v>262</v>
      </c>
      <c r="B42" s="74" t="s">
        <v>263</v>
      </c>
      <c r="C42" s="96">
        <f t="shared" si="0"/>
        <v>0</v>
      </c>
      <c r="D42" s="99"/>
      <c r="E42" s="100"/>
    </row>
    <row r="43" ht="25.5" customHeight="1" spans="1:5">
      <c r="A43" s="98" t="s">
        <v>264</v>
      </c>
      <c r="B43" s="74" t="s">
        <v>265</v>
      </c>
      <c r="C43" s="96">
        <f t="shared" si="0"/>
        <v>0</v>
      </c>
      <c r="D43" s="99"/>
      <c r="E43" s="100"/>
    </row>
    <row r="44" ht="25.5" customHeight="1" spans="1:5">
      <c r="A44" s="98" t="s">
        <v>266</v>
      </c>
      <c r="B44" s="74" t="s">
        <v>267</v>
      </c>
      <c r="C44" s="96"/>
      <c r="D44" s="99"/>
      <c r="E44" s="100"/>
    </row>
    <row r="45" ht="25.5" customHeight="1" spans="1:5">
      <c r="A45" s="98" t="s">
        <v>268</v>
      </c>
      <c r="B45" s="74" t="s">
        <v>269</v>
      </c>
      <c r="C45" s="96">
        <f t="shared" si="0"/>
        <v>0</v>
      </c>
      <c r="D45" s="99"/>
      <c r="E45" s="100"/>
    </row>
    <row r="46" ht="25.5" customHeight="1" spans="1:5">
      <c r="A46" s="95" t="s">
        <v>270</v>
      </c>
      <c r="B46" s="70" t="s">
        <v>271</v>
      </c>
      <c r="C46" s="96">
        <f t="shared" si="0"/>
        <v>0.35</v>
      </c>
      <c r="D46" s="96">
        <f t="shared" ref="D46:E46" si="3">SUM(D47:D56)</f>
        <v>0.35</v>
      </c>
      <c r="E46" s="97">
        <f t="shared" si="3"/>
        <v>0</v>
      </c>
    </row>
    <row r="47" ht="25.5" customHeight="1" spans="1:5">
      <c r="A47" s="98" t="s">
        <v>272</v>
      </c>
      <c r="B47" s="74" t="s">
        <v>273</v>
      </c>
      <c r="C47" s="96">
        <f t="shared" si="0"/>
        <v>0</v>
      </c>
      <c r="D47" s="99"/>
      <c r="E47" s="100"/>
    </row>
    <row r="48" ht="25.5" customHeight="1" spans="1:5">
      <c r="A48" s="98" t="s">
        <v>274</v>
      </c>
      <c r="B48" s="74" t="s">
        <v>275</v>
      </c>
      <c r="C48" s="96">
        <f t="shared" si="0"/>
        <v>0</v>
      </c>
      <c r="D48" s="99"/>
      <c r="E48" s="100"/>
    </row>
    <row r="49" ht="25.5" customHeight="1" spans="1:5">
      <c r="A49" s="98" t="s">
        <v>276</v>
      </c>
      <c r="B49" s="74" t="s">
        <v>277</v>
      </c>
      <c r="C49" s="96">
        <f t="shared" si="0"/>
        <v>0</v>
      </c>
      <c r="D49" s="99"/>
      <c r="E49" s="100"/>
    </row>
    <row r="50" ht="25.5" customHeight="1" spans="1:5">
      <c r="A50" s="98" t="s">
        <v>278</v>
      </c>
      <c r="B50" s="74" t="s">
        <v>279</v>
      </c>
      <c r="C50" s="96">
        <f t="shared" si="0"/>
        <v>0.35</v>
      </c>
      <c r="D50" s="99">
        <v>0.35</v>
      </c>
      <c r="E50" s="100"/>
    </row>
    <row r="51" ht="25.5" customHeight="1" spans="1:5">
      <c r="A51" s="98" t="s">
        <v>280</v>
      </c>
      <c r="B51" s="74" t="s">
        <v>281</v>
      </c>
      <c r="C51" s="96"/>
      <c r="D51" s="99"/>
      <c r="E51" s="100"/>
    </row>
    <row r="52" ht="25.5" customHeight="1" spans="1:5">
      <c r="A52" s="98" t="s">
        <v>282</v>
      </c>
      <c r="B52" s="74" t="s">
        <v>283</v>
      </c>
      <c r="C52" s="96">
        <f t="shared" si="0"/>
        <v>0</v>
      </c>
      <c r="D52" s="99"/>
      <c r="E52" s="100"/>
    </row>
    <row r="53" ht="25.5" customHeight="1" spans="1:5">
      <c r="A53" s="98" t="s">
        <v>284</v>
      </c>
      <c r="B53" s="74" t="s">
        <v>285</v>
      </c>
      <c r="C53" s="96"/>
      <c r="D53" s="99"/>
      <c r="E53" s="100"/>
    </row>
    <row r="54" ht="25.5" customHeight="1" spans="1:5">
      <c r="A54" s="98" t="s">
        <v>286</v>
      </c>
      <c r="B54" s="74" t="s">
        <v>287</v>
      </c>
      <c r="C54" s="96"/>
      <c r="D54" s="99"/>
      <c r="E54" s="100"/>
    </row>
    <row r="55" ht="25.5" customHeight="1" spans="1:5">
      <c r="A55" s="98" t="s">
        <v>288</v>
      </c>
      <c r="B55" s="74" t="s">
        <v>289</v>
      </c>
      <c r="C55" s="96"/>
      <c r="D55" s="99"/>
      <c r="E55" s="100"/>
    </row>
    <row r="56" ht="25.5" customHeight="1" spans="1:5">
      <c r="A56" s="98" t="s">
        <v>290</v>
      </c>
      <c r="B56" s="74" t="s">
        <v>291</v>
      </c>
      <c r="C56" s="96">
        <f t="shared" si="0"/>
        <v>0</v>
      </c>
      <c r="D56" s="99"/>
      <c r="E56" s="100"/>
    </row>
    <row r="58" ht="19.5" customHeight="1" spans="1:5">
      <c r="A58" s="101" t="s">
        <v>292</v>
      </c>
      <c r="B58"/>
      <c r="C58"/>
      <c r="D58"/>
      <c r="E58"/>
    </row>
    <row r="60" customHeight="1" spans="1:7">
      <c r="A60"/>
      <c r="B60"/>
      <c r="C60"/>
      <c r="D60"/>
      <c r="E60"/>
      <c r="F60" s="102"/>
      <c r="G60"/>
    </row>
    <row r="61" customHeight="1" spans="1:7">
      <c r="A61"/>
      <c r="B61"/>
      <c r="C61"/>
      <c r="D61"/>
      <c r="E61"/>
      <c r="F61" s="102"/>
      <c r="G61"/>
    </row>
  </sheetData>
  <sheetProtection formatCells="0" formatColumns="0" formatRows="0"/>
  <protectedRanges>
    <protectedRange sqref="D9:E18" name="区域1"/>
    <protectedRange sqref="D20:E45" name="区域2"/>
    <protectedRange sqref="D47:E56" name="区域3"/>
  </protectedRanges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95" orientation="portrait" horizontalDpi="300" verticalDpi="3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13" master=""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</rangeList>
  <rangeList sheetStid="24" master="">
    <arrUserId title="区域1" rangeCreator="" othersAccessPermission="edit"/>
    <arrUserId title="区域2" rangeCreator="" othersAccessPermission="edit"/>
    <arrUserId title="区域3" rangeCreator="" othersAccessPermission="edit"/>
  </rangeList>
  <rangeList sheetStid="25" master=""/>
  <rangeList sheetStid="23" master="">
    <arrUserId title="区域2" rangeCreator="" othersAccessPermission="edit"/>
    <arrUserId title="区域1" rangeCreator="" othersAccessPermission="edit"/>
  </rangeList>
  <rangeList sheetStid="15" master=""/>
  <rangeList sheetStid="17" master=""/>
  <rangeList sheetStid="18" master="">
    <arrUserId title="区域1" rangeCreator="" othersAccessPermission="edit"/>
    <arrUserId title="区域2" rangeCreator="" othersAccessPermission="edit"/>
    <arrUserId title="区域3" rangeCreator="" othersAccessPermission="edit"/>
  </rangeList>
  <rangeList sheetStid="29" master=""/>
  <rangeList sheetStid="20" master=""/>
  <rangeList sheetStid="12" master=""/>
  <rangeList sheetStid="33" master=""/>
  <rangeList sheetStid="34" master=""/>
  <rangeList sheetStid="35" master=""/>
  <rangeList sheetStid="36" master=""/>
  <rangeList sheetStid="37" master=""/>
  <rangeList sheetStid="3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图书馆文献报刊购置经费</vt:lpstr>
      <vt:lpstr>图书馆管理员教育培训费</vt:lpstr>
      <vt:lpstr>文化资源信息共享工程运行经费</vt:lpstr>
      <vt:lpstr>图书馆免费开放资金</vt:lpstr>
      <vt:lpstr>新图书馆运行经费</vt:lpstr>
      <vt:lpstr>新图书馆供暖经费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娟子</cp:lastModifiedBy>
  <dcterms:created xsi:type="dcterms:W3CDTF">2018-01-17T04:55:00Z</dcterms:created>
  <cp:lastPrinted>2018-02-27T09:20:00Z</cp:lastPrinted>
  <dcterms:modified xsi:type="dcterms:W3CDTF">2023-03-02T02:44:05Z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2052-11.1.0.13703</vt:lpwstr>
  </property>
  <property fmtid="{D5CDD505-2E9C-101B-9397-08002B2CF9AE}" pid="4" name="ICV">
    <vt:lpwstr>B9F359F90C3C46CF95A12D01AB5927D9</vt:lpwstr>
  </property>
</Properties>
</file>