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9" activeTab="9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</sheets>
  <definedNames>
    <definedName name="_xlnm._FilterDatabase" localSheetId="4" hidden="1">'3'!$A$18:$G$18</definedName>
    <definedName name="_xlnm.Print_Area" localSheetId="2">'1'!$A$2:$D$44</definedName>
    <definedName name="_xlnm.Print_Area" localSheetId="3">'2'!$A$1:$B$39</definedName>
    <definedName name="_xlnm.Print_Area" localSheetId="5">'4'!$A$1:$E$35</definedName>
    <definedName name="_xlnm.Print_Area" localSheetId="6">'5'!$A$1:$K$7</definedName>
    <definedName name="_xlnm.Print_Area" localSheetId="8">'7'!$A$1:$E$27</definedName>
    <definedName name="_xlnm.Print_Area" localSheetId="9">'8'!$A$1:$H$12</definedName>
    <definedName name="_xlnm.Print_Area" localSheetId="10">'9'!$A$1:$E$7</definedName>
    <definedName name="_xlnm.Print_Titles" localSheetId="2">'1'!$1:$5</definedName>
    <definedName name="_xlnm.Print_Titles" localSheetId="3">'2'!$1:$4</definedName>
    <definedName name="_xlnm.Print_Titles" localSheetId="4">'3'!$1:$4</definedName>
    <definedName name="_xlnm.Print_Titles" localSheetId="5">'4'!$1:$5</definedName>
    <definedName name="_xlnm.Print_Titles" localSheetId="6">'5'!$1:$5</definedName>
    <definedName name="_xlnm.Print_Titles" localSheetId="7">'6'!$1:$5</definedName>
    <definedName name="_xlnm.Print_Titles" localSheetId="8">'7'!$1:$5</definedName>
    <definedName name="_xlnm.Print_Titles" localSheetId="9">'8'!$1:$5</definedName>
    <definedName name="_xlnm.Print_Titles" localSheetId="10">'9'!$1:$4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<sst xmlns="http://schemas.openxmlformats.org/spreadsheetml/2006/main" count="335" uniqueCount="266">
  <si>
    <t>单位名称：高台县宣化镇中心卫生院</t>
  </si>
  <si>
    <t>部门预算公开表</t>
  </si>
  <si>
    <t>编制日期：2023年3月6日</t>
  </si>
  <si>
    <t>部门领导：马兴平</t>
  </si>
  <si>
    <t>财务负责人：</t>
  </si>
  <si>
    <t>陈天伟</t>
  </si>
  <si>
    <t xml:space="preserve">    制表人：</t>
  </si>
  <si>
    <t>许学敏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</si>
  <si>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</si>
  <si>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</si>
  <si>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</si>
  <si>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</si>
  <si>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</si>
  <si>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</si>
  <si>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</si>
  <si>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</si>
  <si>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</si>
  <si>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</si>
  <si>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</si>
  <si>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</si>
  <si>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</si>
  <si>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</si>
  <si>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</si>
  <si>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</si>
  <si>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</si>
  <si>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</si>
  <si>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</si>
  <si>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10</t>
    </r>
    <r>
      <rPr>
        <u/>
        <sz val="10"/>
        <color indexed="12"/>
        <rFont val="宋体"/>
        <charset val="134"/>
      </rPr>
      <t>）政府性基金预算支出情况表</t>
    </r>
  </si>
  <si>
    <r>
      <rPr>
        <u/>
        <sz val="10"/>
        <color rgb="FF800080"/>
        <rFont val="宋体"/>
        <charset val="134"/>
      </rPr>
      <t>（</t>
    </r>
    <r>
      <rPr>
        <u/>
        <sz val="10"/>
        <color rgb="FF800080"/>
        <rFont val="Arial"/>
        <charset val="134"/>
      </rPr>
      <t>11</t>
    </r>
    <r>
      <rPr>
        <u/>
        <sz val="10"/>
        <color rgb="FF800080"/>
        <rFont val="宋体"/>
        <charset val="134"/>
      </rPr>
      <t>）部门预算项目支出绩效目标表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</si>
  <si>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</si>
  <si>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</si>
  <si>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</si>
  <si>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</si>
  <si>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</si>
  <si>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</si>
  <si>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</si>
  <si>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</si>
  <si>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</si>
  <si>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</si>
  <si>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</si>
  <si>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</si>
  <si>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</si>
  <si>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</si>
  <si>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</si>
  <si>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</si>
  <si>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</si>
  <si>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</si>
  <si>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</si>
  <si>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</si>
  <si>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</si>
  <si>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</si>
  <si>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</si>
  <si>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</si>
  <si>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</si>
  <si>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</si>
  <si>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</si>
  <si>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</si>
  <si>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</si>
  <si>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</si>
  <si>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</si>
  <si>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</si>
  <si>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</si>
  <si>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</si>
  <si>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</si>
  <si>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</si>
  <si>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</si>
  <si>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</si>
  <si>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二十三、国有资本经营预算支出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</si>
  <si>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</si>
  <si>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</si>
  <si>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</si>
  <si>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</si>
  <si>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</si>
  <si>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</si>
  <si>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</si>
  <si>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</si>
  <si>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</si>
  <si>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十、上年结转</t>
  </si>
  <si>
    <t>三十、结转下年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</si>
  <si>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</si>
  <si>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</si>
  <si>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</si>
  <si>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</si>
  <si>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</si>
  <si>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</si>
  <si>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</si>
  <si>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</si>
  <si>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</si>
  <si>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</si>
  <si>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</si>
  <si>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</si>
  <si>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</si>
  <si>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</si>
  <si>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</si>
  <si>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</si>
  <si>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</si>
  <si>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</si>
  <si>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</si>
  <si>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</si>
  <si>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</si>
  <si>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</si>
  <si>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</si>
  <si>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</si>
  <si>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</si>
  <si>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</si>
  <si>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</si>
  <si>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</si>
  <si>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</si>
  <si>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</si>
  <si>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</si>
  <si>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 社会保障和就业支出</t>
  </si>
  <si>
    <t xml:space="preserve">  20805 行政事业单位养老支出</t>
  </si>
  <si>
    <t xml:space="preserve">     2080505 机关事业单位基本养老保险缴费支出</t>
  </si>
  <si>
    <t xml:space="preserve">  20827 财政对其他社会保险基金的补助</t>
  </si>
  <si>
    <t xml:space="preserve">     2082701 财政对失业保险基金的补助</t>
  </si>
  <si>
    <t xml:space="preserve">     2082702 财政对工伤保险基金的补助</t>
  </si>
  <si>
    <t>210 卫生健康支出</t>
  </si>
  <si>
    <t xml:space="preserve">  21003 基层医疗卫生机构</t>
  </si>
  <si>
    <t xml:space="preserve">     2100301 城市社区卫生机构</t>
  </si>
  <si>
    <t xml:space="preserve">     2100302 乡镇卫生院</t>
  </si>
  <si>
    <t xml:space="preserve">     2100399 其他基层医疗卫生机构支出</t>
  </si>
  <si>
    <t xml:space="preserve">  21004 公共卫生</t>
  </si>
  <si>
    <t xml:space="preserve">     2100408 基本公共卫生服务</t>
  </si>
  <si>
    <t xml:space="preserve">     2100409 重大公共卫生服务</t>
  </si>
  <si>
    <t xml:space="preserve">     2100410 突发公共卫生事件应急处理</t>
  </si>
  <si>
    <t xml:space="preserve">  21006 中医药</t>
  </si>
  <si>
    <t xml:space="preserve">     2100601 中医（民族医）药专项</t>
  </si>
  <si>
    <t xml:space="preserve">  21011 行政事业单位医疗</t>
  </si>
  <si>
    <t xml:space="preserve">     2101102 事业单位医疗</t>
  </si>
  <si>
    <t xml:space="preserve">     2101103 公务员医疗补助</t>
  </si>
  <si>
    <t>221 住房保障支出</t>
  </si>
  <si>
    <t xml:space="preserve">  22102 住房改革支出</t>
  </si>
  <si>
    <t xml:space="preserve">     2210201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</si>
  <si>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</si>
  <si>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</si>
  <si>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</si>
  <si>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</si>
  <si>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</si>
  <si>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</si>
  <si>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</si>
  <si>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</si>
  <si>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</si>
  <si>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</si>
  <si>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</si>
  <si>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</si>
  <si>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</si>
  <si>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</si>
  <si>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</si>
  <si>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</si>
  <si>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</si>
  <si>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</si>
  <si>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</si>
  <si>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</si>
  <si>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</si>
  <si>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</si>
  <si>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</si>
  <si>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</si>
  <si>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</si>
  <si>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</si>
  <si>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</si>
  <si>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</si>
  <si>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</si>
  <si>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（二十二）灾害防治及应急管理支出</t>
  </si>
  <si>
    <t>（二十三）国有资本经营预算支出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</si>
  <si>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</si>
  <si>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</si>
  <si>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</si>
  <si>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</si>
  <si>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</si>
  <si>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</si>
  <si>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</si>
  <si>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</si>
  <si>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</si>
  <si>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</si>
  <si>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</si>
  <si>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</si>
  <si>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高台县宣化镇中心卫生院</t>
  </si>
  <si>
    <t>一般公共预算支出情况表</t>
  </si>
  <si>
    <t>科目编码</t>
  </si>
  <si>
    <t>科目名称</t>
  </si>
  <si>
    <t xml:space="preserve">208 </t>
  </si>
  <si>
    <t>社会保障和就业支出</t>
  </si>
  <si>
    <t xml:space="preserve">  20805</t>
  </si>
  <si>
    <t xml:space="preserve">  行政事业单位养老支出</t>
  </si>
  <si>
    <t xml:space="preserve">     2080505</t>
  </si>
  <si>
    <t xml:space="preserve">     机关事业单位基本养老保险缴费支出</t>
  </si>
  <si>
    <t xml:space="preserve">  20827</t>
  </si>
  <si>
    <t xml:space="preserve">  财政对其他社会保险基金的补助</t>
  </si>
  <si>
    <t xml:space="preserve">     2082701</t>
  </si>
  <si>
    <t xml:space="preserve">     财政对失业保险基金的补助</t>
  </si>
  <si>
    <t xml:space="preserve">     2082702</t>
  </si>
  <si>
    <t xml:space="preserve">     财政对工伤保险基金的补助</t>
  </si>
  <si>
    <t>卫生健康支出</t>
  </si>
  <si>
    <t xml:space="preserve">  21003</t>
  </si>
  <si>
    <t xml:space="preserve">  基层医疗卫生机构</t>
  </si>
  <si>
    <t xml:space="preserve">     2100302</t>
  </si>
  <si>
    <t xml:space="preserve">     乡镇卫生院</t>
  </si>
  <si>
    <t xml:space="preserve">  21011</t>
  </si>
  <si>
    <t xml:space="preserve">  行政事业单位医疗</t>
  </si>
  <si>
    <t xml:space="preserve">     2101102</t>
  </si>
  <si>
    <t xml:space="preserve">     事业单位医疗</t>
  </si>
  <si>
    <t xml:space="preserve">     2101103</t>
  </si>
  <si>
    <t xml:space="preserve">     公务员医疗补助</t>
  </si>
  <si>
    <t>住房保障支出</t>
  </si>
  <si>
    <t xml:space="preserve">  22102</t>
  </si>
  <si>
    <t xml:space="preserve">  住房改革支出</t>
  </si>
  <si>
    <t xml:space="preserve">     2210201</t>
  </si>
  <si>
    <t xml:space="preserve">     住房公积金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</si>
  <si>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</si>
  <si>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</si>
  <si>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</si>
  <si>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</si>
  <si>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</si>
  <si>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</si>
  <si>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</si>
  <si>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</si>
  <si>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</si>
  <si>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</si>
  <si>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</si>
  <si>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</si>
  <si>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</si>
  <si>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</si>
  <si>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</si>
  <si>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</si>
  <si>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</si>
  <si>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</si>
  <si>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</si>
  <si>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</si>
  <si>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</si>
  <si>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</si>
  <si>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</si>
  <si>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</si>
  <si>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</si>
  <si>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</si>
  <si>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</si>
  <si>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</si>
  <si>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其他工资福利支出</t>
  </si>
  <si>
    <t>302</t>
  </si>
  <si>
    <t>商品和服务支出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</si>
  <si>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</si>
  <si>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</si>
  <si>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</si>
  <si>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</si>
  <si>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</si>
  <si>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</si>
  <si>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>303</t>
  </si>
  <si>
    <t>对个人和家庭的补助</t>
  </si>
  <si>
    <t xml:space="preserve">  30305</t>
  </si>
  <si>
    <t xml:space="preserve">  生活补助</t>
  </si>
  <si>
    <t xml:space="preserve">  30399</t>
  </si>
  <si>
    <t>对其他个人和家庭的补助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</si>
  <si>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</si>
  <si>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</si>
  <si>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</si>
  <si>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</si>
  <si>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</si>
  <si>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</si>
  <si>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</si>
  <si>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</si>
  <si>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</si>
  <si>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</si>
  <si>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</si>
  <si>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</si>
  <si>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本表无数据</t>
  </si>
  <si>
    <t>政府性基金预算支出情况表</t>
  </si>
  <si>
    <t>项        目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</si>
</sst>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0_ "/>
    <numFmt numFmtId="178" formatCode="#,##0.00_ "/>
    <numFmt numFmtId="179" formatCode="#,##0.00;[Red]#,##0.00"/>
    <numFmt numFmtId="180" formatCode="#,##0.00_);[Red]\(#,##0.00\)"/>
    <numFmt numFmtId="181" formatCode="#,##0.0000"/>
  </numFmts>
  <fonts count="47"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9"/>
      <name val="宋体"/>
      <charset val="134"/>
    </font>
    <font>
      <u/>
      <sz val="9"/>
      <color rgb="FF800080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u/>
      <sz val="10"/>
      <color indexed="12"/>
      <name val="Arial"/>
      <charset val="134"/>
    </font>
    <font>
      <u/>
      <sz val="10"/>
      <color rgb="FF800080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等线"/>
      <charset val="134"/>
    </font>
    <font>
      <sz val="10"/>
      <color indexed="8"/>
      <name val="Arial"/>
      <charset val="134"/>
    </font>
    <font>
      <u/>
      <sz val="10"/>
      <color rgb="FF80008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5">
    <xf numFmtId="0" fontId="0" fillId="0" borderId="0"/>
    <xf numFmtId="42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6" fillId="5" borderId="26" applyNumberFormat="0" applyAlignment="0" applyProtection="0">
      <alignment vertical="center"/>
    </xf>
    <xf numFmtId="0" fontId="24" fillId="0" borderId="0"/>
    <xf numFmtId="41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0" fillId="0" borderId="0"/>
    <xf numFmtId="9" fontId="23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9" borderId="27" applyNumberFormat="0" applyFont="0" applyAlignment="0" applyProtection="0">
      <alignment vertical="center"/>
    </xf>
    <xf numFmtId="0" fontId="0" fillId="0" borderId="0"/>
    <xf numFmtId="0" fontId="28" fillId="10" borderId="0" applyNumberFormat="0" applyBorder="0" applyAlignment="0" applyProtection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24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31" fillId="0" borderId="29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7" fillId="13" borderId="30" applyNumberFormat="0" applyAlignment="0" applyProtection="0">
      <alignment vertical="center"/>
    </xf>
    <xf numFmtId="0" fontId="38" fillId="13" borderId="26" applyNumberFormat="0" applyAlignment="0" applyProtection="0">
      <alignment vertical="center"/>
    </xf>
    <xf numFmtId="0" fontId="39" fillId="14" borderId="31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0" fillId="0" borderId="32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4" fillId="0" borderId="0"/>
    <xf numFmtId="0" fontId="28" fillId="26" borderId="0" applyNumberFormat="0" applyBorder="0" applyAlignment="0" applyProtection="0">
      <alignment vertical="center"/>
    </xf>
    <xf numFmtId="0" fontId="0" fillId="0" borderId="0"/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4" fillId="0" borderId="0"/>
    <xf numFmtId="0" fontId="25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  <xf numFmtId="0" fontId="25" fillId="33" borderId="0" applyNumberFormat="0" applyBorder="0" applyAlignment="0" applyProtection="0">
      <alignment vertical="center"/>
    </xf>
    <xf numFmtId="0" fontId="0" fillId="0" borderId="0"/>
    <xf numFmtId="0" fontId="28" fillId="34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24" fillId="0" borderId="0"/>
    <xf numFmtId="0" fontId="24" fillId="0" borderId="0"/>
    <xf numFmtId="0" fontId="0" fillId="0" borderId="0"/>
    <xf numFmtId="0" fontId="24" fillId="0" borderId="0"/>
    <xf numFmtId="0" fontId="0" fillId="0" borderId="0"/>
    <xf numFmtId="0" fontId="24" fillId="0" borderId="0"/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0" fillId="0" borderId="0"/>
    <xf numFmtId="0" fontId="24" fillId="0" borderId="0"/>
    <xf numFmtId="0" fontId="0" fillId="0" borderId="0"/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0" fillId="0" borderId="0"/>
    <xf numFmtId="0" fontId="24" fillId="0" borderId="0">
      <alignment vertical="center"/>
    </xf>
    <xf numFmtId="0" fontId="0" fillId="0" borderId="0"/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0" fillId="0" borderId="0"/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0" fillId="0" borderId="0"/>
    <xf numFmtId="0" fontId="24" fillId="0" borderId="0">
      <alignment vertical="center"/>
    </xf>
    <xf numFmtId="0" fontId="0" fillId="0" borderId="0"/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4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>
      <alignment vertical="center"/>
    </xf>
    <xf numFmtId="0" fontId="0" fillId="0" borderId="0"/>
    <xf numFmtId="0" fontId="15" fillId="0" borderId="0"/>
    <xf numFmtId="0" fontId="44" fillId="0" borderId="0">
      <alignment vertical="center"/>
    </xf>
    <xf numFmtId="0" fontId="15" fillId="0" borderId="0"/>
    <xf numFmtId="0" fontId="45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</cellStyleXfs>
  <cellXfs count="189">
    <xf numFmtId="0" fontId="0" fillId="0" borderId="0" xfId="0"/>
    <xf numFmtId="0" fontId="0" fillId="0" borderId="0" xfId="0" applyFill="1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176" fontId="6" fillId="0" borderId="3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0" fontId="7" fillId="0" borderId="0" xfId="0" applyFont="1"/>
    <xf numFmtId="0" fontId="6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/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177" fontId="9" fillId="0" borderId="4" xfId="0" applyNumberFormat="1" applyFont="1" applyFill="1" applyBorder="1" applyAlignment="1" applyProtection="1">
      <alignment horizontal="center" vertical="center"/>
    </xf>
    <xf numFmtId="0" fontId="9" fillId="0" borderId="5" xfId="0" applyNumberFormat="1" applyFont="1" applyFill="1" applyBorder="1" applyAlignment="1" applyProtection="1">
      <alignment horizontal="left" vertical="center"/>
    </xf>
    <xf numFmtId="178" fontId="9" fillId="0" borderId="5" xfId="0" applyNumberFormat="1" applyFont="1" applyFill="1" applyBorder="1" applyAlignment="1" applyProtection="1">
      <alignment horizontal="right" vertical="center"/>
    </xf>
    <xf numFmtId="178" fontId="9" fillId="0" borderId="6" xfId="0" applyNumberFormat="1" applyFont="1" applyFill="1" applyBorder="1" applyAlignment="1" applyProtection="1">
      <alignment horizontal="right" vertical="center"/>
    </xf>
    <xf numFmtId="177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176" fontId="9" fillId="0" borderId="4" xfId="0" applyNumberFormat="1" applyFont="1" applyFill="1" applyBorder="1" applyAlignment="1" applyProtection="1">
      <alignment horizontal="right" vertical="center"/>
    </xf>
    <xf numFmtId="4" fontId="4" fillId="0" borderId="6" xfId="65" applyNumberFormat="1" applyFont="1" applyFill="1" applyBorder="1" applyAlignment="1" applyProtection="1">
      <alignment horizontal="right" vertical="center"/>
    </xf>
    <xf numFmtId="178" fontId="4" fillId="0" borderId="6" xfId="65" applyNumberFormat="1" applyFont="1" applyFill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vertical="center"/>
    </xf>
    <xf numFmtId="49" fontId="9" fillId="0" borderId="4" xfId="0" applyNumberFormat="1" applyFont="1" applyFill="1" applyBorder="1" applyAlignment="1" applyProtection="1">
      <alignment vertical="center"/>
    </xf>
    <xf numFmtId="179" fontId="9" fillId="0" borderId="5" xfId="0" applyNumberFormat="1" applyFont="1" applyFill="1" applyBorder="1" applyAlignment="1" applyProtection="1">
      <alignment horizontal="right" vertical="center" wrapText="1"/>
    </xf>
    <xf numFmtId="4" fontId="9" fillId="0" borderId="5" xfId="0" applyNumberFormat="1" applyFont="1" applyFill="1" applyBorder="1" applyAlignment="1" applyProtection="1">
      <alignment horizontal="right" vertical="center" wrapText="1"/>
    </xf>
    <xf numFmtId="179" fontId="11" fillId="2" borderId="5" xfId="0" applyNumberFormat="1" applyFont="1" applyFill="1" applyBorder="1" applyAlignment="1" applyProtection="1">
      <alignment horizontal="right" vertical="center" wrapText="1"/>
    </xf>
    <xf numFmtId="179" fontId="9" fillId="0" borderId="6" xfId="0" applyNumberFormat="1" applyFont="1" applyFill="1" applyBorder="1" applyAlignment="1" applyProtection="1">
      <alignment horizontal="right" vertical="center" wrapText="1"/>
    </xf>
    <xf numFmtId="49" fontId="4" fillId="0" borderId="4" xfId="0" applyNumberFormat="1" applyFont="1" applyFill="1" applyBorder="1" applyAlignment="1" applyProtection="1">
      <alignment vertical="center"/>
    </xf>
    <xf numFmtId="179" fontId="4" fillId="0" borderId="5" xfId="0" applyNumberFormat="1" applyFont="1" applyFill="1" applyBorder="1" applyAlignment="1" applyProtection="1">
      <alignment horizontal="right" vertical="center" wrapText="1"/>
    </xf>
    <xf numFmtId="4" fontId="4" fillId="0" borderId="5" xfId="0" applyNumberFormat="1" applyFont="1" applyFill="1" applyBorder="1" applyAlignment="1" applyProtection="1">
      <alignment horizontal="right" vertical="center" wrapText="1"/>
    </xf>
    <xf numFmtId="179" fontId="4" fillId="0" borderId="6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49" fontId="4" fillId="0" borderId="4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left" vertical="center"/>
    </xf>
    <xf numFmtId="176" fontId="9" fillId="0" borderId="10" xfId="0" applyNumberFormat="1" applyFont="1" applyFill="1" applyBorder="1" applyAlignment="1" applyProtection="1">
      <alignment horizontal="right" vertical="center"/>
    </xf>
    <xf numFmtId="49" fontId="4" fillId="0" borderId="4" xfId="0" applyNumberFormat="1" applyFont="1" applyFill="1" applyBorder="1" applyAlignment="1" applyProtection="1">
      <alignment horizontal="left" vertical="center"/>
    </xf>
    <xf numFmtId="176" fontId="4" fillId="0" borderId="5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176" fontId="4" fillId="2" borderId="5" xfId="0" applyNumberFormat="1" applyFont="1" applyFill="1" applyBorder="1" applyAlignment="1" applyProtection="1">
      <alignment horizontal="right" vertical="center"/>
    </xf>
    <xf numFmtId="176" fontId="4" fillId="0" borderId="4" xfId="0" applyNumberFormat="1" applyFont="1" applyFill="1" applyBorder="1" applyAlignment="1" applyProtection="1">
      <alignment horizontal="right" vertical="center"/>
    </xf>
    <xf numFmtId="4" fontId="4" fillId="0" borderId="1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/>
    <xf numFmtId="0" fontId="0" fillId="0" borderId="0" xfId="0" applyBorder="1"/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49" fontId="9" fillId="0" borderId="13" xfId="0" applyNumberFormat="1" applyFont="1" applyFill="1" applyBorder="1" applyAlignment="1" applyProtection="1">
      <alignment horizontal="left" vertical="center"/>
    </xf>
    <xf numFmtId="0" fontId="9" fillId="0" borderId="13" xfId="65" applyNumberFormat="1" applyFont="1" applyFill="1" applyBorder="1" applyAlignment="1" applyProtection="1">
      <alignment horizontal="left" vertical="center"/>
    </xf>
    <xf numFmtId="180" fontId="9" fillId="0" borderId="13" xfId="65" applyNumberFormat="1" applyFont="1" applyFill="1" applyBorder="1" applyAlignment="1" applyProtection="1">
      <alignment horizontal="right" vertical="center"/>
    </xf>
    <xf numFmtId="180" fontId="9" fillId="0" borderId="14" xfId="65" applyNumberFormat="1" applyFont="1" applyFill="1" applyBorder="1" applyAlignment="1" applyProtection="1">
      <alignment horizontal="right" vertical="center"/>
    </xf>
    <xf numFmtId="180" fontId="9" fillId="0" borderId="15" xfId="65" applyNumberFormat="1" applyFont="1" applyFill="1" applyBorder="1" applyAlignment="1" applyProtection="1">
      <alignment horizontal="right" vertical="center"/>
    </xf>
    <xf numFmtId="49" fontId="9" fillId="0" borderId="13" xfId="65" applyNumberFormat="1" applyFont="1" applyFill="1" applyBorder="1" applyAlignment="1" applyProtection="1">
      <alignment horizontal="left" vertical="center"/>
    </xf>
    <xf numFmtId="49" fontId="4" fillId="0" borderId="13" xfId="65" applyNumberFormat="1" applyFont="1" applyFill="1" applyBorder="1" applyAlignment="1" applyProtection="1">
      <alignment horizontal="left" vertical="center"/>
    </xf>
    <xf numFmtId="0" fontId="4" fillId="0" borderId="13" xfId="65" applyNumberFormat="1" applyFont="1" applyFill="1" applyBorder="1" applyAlignment="1" applyProtection="1">
      <alignment horizontal="left" vertical="center"/>
    </xf>
    <xf numFmtId="180" fontId="4" fillId="0" borderId="13" xfId="65" applyNumberFormat="1" applyFont="1" applyFill="1" applyBorder="1" applyAlignment="1" applyProtection="1">
      <alignment horizontal="right" vertical="center"/>
    </xf>
    <xf numFmtId="180" fontId="4" fillId="0" borderId="14" xfId="65" applyNumberFormat="1" applyFont="1" applyFill="1" applyBorder="1" applyAlignment="1" applyProtection="1">
      <alignment horizontal="right" vertical="center"/>
    </xf>
    <xf numFmtId="180" fontId="4" fillId="0" borderId="16" xfId="65" applyNumberFormat="1" applyFont="1" applyFill="1" applyBorder="1" applyAlignment="1" applyProtection="1">
      <alignment horizontal="right" vertical="center"/>
    </xf>
    <xf numFmtId="49" fontId="9" fillId="0" borderId="4" xfId="65" applyNumberFormat="1" applyFont="1" applyFill="1" applyBorder="1" applyAlignment="1" applyProtection="1">
      <alignment horizontal="left" vertical="center"/>
    </xf>
    <xf numFmtId="4" fontId="9" fillId="0" borderId="5" xfId="65" applyNumberFormat="1" applyFont="1" applyFill="1" applyBorder="1" applyAlignment="1" applyProtection="1">
      <alignment horizontal="right" vertical="center"/>
    </xf>
    <xf numFmtId="4" fontId="9" fillId="0" borderId="5" xfId="0" applyNumberFormat="1" applyFont="1" applyFill="1" applyBorder="1" applyAlignment="1" applyProtection="1">
      <alignment horizontal="right" vertical="center"/>
    </xf>
    <xf numFmtId="49" fontId="4" fillId="0" borderId="4" xfId="65" applyNumberFormat="1" applyFont="1" applyFill="1" applyBorder="1" applyAlignment="1" applyProtection="1">
      <alignment horizontal="left" vertical="center"/>
    </xf>
    <xf numFmtId="4" fontId="4" fillId="0" borderId="5" xfId="65" applyNumberFormat="1" applyFont="1" applyFill="1" applyBorder="1" applyAlignment="1" applyProtection="1">
      <alignment horizontal="right" vertical="center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9" fillId="0" borderId="6" xfId="0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vertical="center" wrapText="1"/>
    </xf>
    <xf numFmtId="0" fontId="13" fillId="0" borderId="17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4" fillId="3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right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left" vertical="center"/>
    </xf>
    <xf numFmtId="179" fontId="4" fillId="0" borderId="4" xfId="0" applyNumberFormat="1" applyFont="1" applyFill="1" applyBorder="1" applyAlignment="1" applyProtection="1">
      <alignment horizontal="right" vertical="center" wrapText="1"/>
    </xf>
    <xf numFmtId="0" fontId="4" fillId="0" borderId="5" xfId="0" applyFont="1" applyFill="1" applyBorder="1" applyAlignment="1" applyProtection="1">
      <alignment horizontal="left" vertical="center"/>
    </xf>
    <xf numFmtId="176" fontId="4" fillId="0" borderId="15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horizontal="right" vertical="center"/>
    </xf>
    <xf numFmtId="179" fontId="4" fillId="0" borderId="4" xfId="0" applyNumberFormat="1" applyFont="1" applyFill="1" applyBorder="1" applyAlignment="1" applyProtection="1">
      <alignment horizontal="right" wrapText="1"/>
    </xf>
    <xf numFmtId="0" fontId="4" fillId="0" borderId="4" xfId="0" applyFont="1" applyFill="1" applyBorder="1" applyAlignment="1" applyProtection="1">
      <alignment horizontal="right" vertical="center"/>
    </xf>
    <xf numFmtId="179" fontId="4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horizontal="left" vertical="center"/>
    </xf>
    <xf numFmtId="180" fontId="14" fillId="0" borderId="0" xfId="0" applyNumberFormat="1" applyFont="1" applyFill="1" applyBorder="1" applyAlignment="1" applyProtection="1">
      <alignment vertical="center"/>
    </xf>
    <xf numFmtId="0" fontId="3" fillId="0" borderId="0" xfId="114" applyFont="1" applyBorder="1" applyAlignment="1" applyProtection="1">
      <alignment horizontal="center" vertical="center"/>
    </xf>
    <xf numFmtId="180" fontId="4" fillId="0" borderId="0" xfId="0" applyNumberFormat="1" applyFont="1" applyFill="1" applyBorder="1" applyAlignment="1" applyProtection="1">
      <alignment horizontal="center" vertical="center"/>
    </xf>
    <xf numFmtId="180" fontId="4" fillId="0" borderId="0" xfId="0" applyNumberFormat="1" applyFont="1" applyFill="1" applyBorder="1" applyAlignment="1" applyProtection="1">
      <alignment horizontal="right" vertical="center"/>
    </xf>
    <xf numFmtId="180" fontId="4" fillId="0" borderId="4" xfId="0" applyNumberFormat="1" applyFont="1" applyFill="1" applyBorder="1" applyAlignment="1" applyProtection="1">
      <alignment horizontal="center" vertical="center"/>
    </xf>
    <xf numFmtId="180" fontId="4" fillId="0" borderId="5" xfId="0" applyNumberFormat="1" applyFont="1" applyFill="1" applyBorder="1" applyAlignment="1" applyProtection="1">
      <alignment horizontal="center" vertical="center"/>
    </xf>
    <xf numFmtId="180" fontId="4" fillId="0" borderId="6" xfId="0" applyNumberFormat="1" applyFont="1" applyFill="1" applyBorder="1" applyAlignment="1" applyProtection="1">
      <alignment horizontal="center" vertical="center"/>
    </xf>
    <xf numFmtId="180" fontId="4" fillId="0" borderId="6" xfId="139" applyNumberFormat="1" applyFont="1" applyFill="1" applyBorder="1" applyAlignment="1" applyProtection="1">
      <alignment horizontal="center" vertical="center"/>
    </xf>
    <xf numFmtId="180" fontId="4" fillId="2" borderId="15" xfId="65" applyNumberFormat="1" applyFont="1" applyFill="1" applyBorder="1" applyAlignment="1" applyProtection="1">
      <alignment horizontal="right" vertical="center"/>
    </xf>
    <xf numFmtId="0" fontId="9" fillId="0" borderId="7" xfId="65" applyNumberFormat="1" applyFont="1" applyFill="1" applyBorder="1" applyAlignment="1" applyProtection="1">
      <alignment horizontal="left" vertical="center"/>
    </xf>
    <xf numFmtId="180" fontId="9" fillId="0" borderId="18" xfId="65" applyNumberFormat="1" applyFont="1" applyFill="1" applyBorder="1" applyAlignment="1" applyProtection="1">
      <alignment horizontal="right" vertical="center"/>
    </xf>
    <xf numFmtId="180" fontId="9" fillId="0" borderId="7" xfId="65" applyNumberFormat="1" applyFont="1" applyFill="1" applyBorder="1" applyAlignment="1" applyProtection="1">
      <alignment horizontal="right" vertical="center"/>
    </xf>
    <xf numFmtId="180" fontId="9" fillId="2" borderId="19" xfId="65" applyNumberFormat="1" applyFont="1" applyFill="1" applyBorder="1" applyAlignment="1" applyProtection="1">
      <alignment horizontal="right" vertical="center"/>
    </xf>
    <xf numFmtId="0" fontId="9" fillId="0" borderId="4" xfId="65" applyNumberFormat="1" applyFont="1" applyFill="1" applyBorder="1" applyAlignment="1" applyProtection="1">
      <alignment horizontal="left" vertical="center"/>
    </xf>
    <xf numFmtId="180" fontId="9" fillId="2" borderId="15" xfId="65" applyNumberFormat="1" applyFont="1" applyFill="1" applyBorder="1" applyAlignment="1" applyProtection="1">
      <alignment horizontal="right" vertical="center"/>
    </xf>
    <xf numFmtId="0" fontId="4" fillId="0" borderId="4" xfId="65" applyNumberFormat="1" applyFont="1" applyFill="1" applyBorder="1" applyAlignment="1" applyProtection="1">
      <alignment horizontal="left" vertical="center"/>
    </xf>
    <xf numFmtId="180" fontId="4" fillId="0" borderId="9" xfId="65" applyNumberFormat="1" applyFont="1" applyFill="1" applyBorder="1" applyAlignment="1" applyProtection="1">
      <alignment horizontal="right" vertical="center"/>
    </xf>
    <xf numFmtId="180" fontId="4" fillId="0" borderId="18" xfId="65" applyNumberFormat="1" applyFont="1" applyFill="1" applyBorder="1" applyAlignment="1" applyProtection="1">
      <alignment horizontal="right" vertical="center"/>
    </xf>
    <xf numFmtId="180" fontId="9" fillId="0" borderId="4" xfId="65" applyNumberFormat="1" applyFont="1" applyFill="1" applyBorder="1" applyAlignment="1" applyProtection="1">
      <alignment horizontal="right" vertical="center"/>
    </xf>
    <xf numFmtId="180" fontId="4" fillId="0" borderId="5" xfId="65" applyNumberFormat="1" applyFont="1" applyFill="1" applyBorder="1" applyAlignment="1" applyProtection="1">
      <alignment horizontal="right" vertical="center"/>
    </xf>
    <xf numFmtId="0" fontId="9" fillId="0" borderId="10" xfId="65" applyNumberFormat="1" applyFont="1" applyFill="1" applyBorder="1" applyAlignment="1" applyProtection="1">
      <alignment horizontal="left" vertical="center"/>
    </xf>
    <xf numFmtId="180" fontId="9" fillId="0" borderId="20" xfId="65" applyNumberFormat="1" applyFont="1" applyFill="1" applyBorder="1" applyAlignment="1" applyProtection="1">
      <alignment horizontal="right" vertical="center"/>
    </xf>
    <xf numFmtId="0" fontId="4" fillId="0" borderId="10" xfId="65" applyNumberFormat="1" applyFont="1" applyFill="1" applyBorder="1" applyAlignment="1" applyProtection="1">
      <alignment horizontal="left" vertical="center"/>
    </xf>
    <xf numFmtId="180" fontId="4" fillId="0" borderId="20" xfId="65" applyNumberFormat="1" applyFont="1" applyFill="1" applyBorder="1" applyAlignment="1" applyProtection="1">
      <alignment horizontal="right" vertical="center"/>
    </xf>
    <xf numFmtId="180" fontId="4" fillId="0" borderId="21" xfId="65" applyNumberFormat="1" applyFont="1" applyFill="1" applyBorder="1" applyAlignment="1" applyProtection="1">
      <alignment horizontal="right" vertical="center"/>
    </xf>
    <xf numFmtId="180" fontId="4" fillId="0" borderId="10" xfId="65" applyNumberFormat="1" applyFont="1" applyFill="1" applyBorder="1" applyAlignment="1" applyProtection="1">
      <alignment horizontal="right" vertical="center"/>
    </xf>
    <xf numFmtId="180" fontId="9" fillId="0" borderId="10" xfId="65" applyNumberFormat="1" applyFont="1" applyFill="1" applyBorder="1" applyAlignment="1" applyProtection="1">
      <alignment horizontal="right" vertical="center"/>
    </xf>
    <xf numFmtId="180" fontId="9" fillId="0" borderId="6" xfId="65" applyNumberFormat="1" applyFont="1" applyFill="1" applyBorder="1" applyAlignment="1" applyProtection="1">
      <alignment horizontal="right" vertical="center"/>
    </xf>
    <xf numFmtId="180" fontId="4" fillId="0" borderId="15" xfId="65" applyNumberFormat="1" applyFont="1" applyFill="1" applyBorder="1" applyAlignment="1" applyProtection="1">
      <alignment horizontal="right" vertical="center"/>
    </xf>
    <xf numFmtId="180" fontId="4" fillId="0" borderId="6" xfId="65" applyNumberFormat="1" applyFont="1" applyFill="1" applyBorder="1" applyAlignment="1" applyProtection="1">
      <alignment horizontal="right" vertical="center"/>
    </xf>
    <xf numFmtId="0" fontId="4" fillId="0" borderId="21" xfId="0" applyFont="1" applyBorder="1" applyAlignment="1" applyProtection="1">
      <alignment vertical="center"/>
    </xf>
    <xf numFmtId="0" fontId="4" fillId="0" borderId="21" xfId="0" applyFont="1" applyBorder="1" applyAlignment="1" applyProtection="1"/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49" fontId="4" fillId="0" borderId="14" xfId="0" applyNumberFormat="1" applyFont="1" applyFill="1" applyBorder="1" applyAlignment="1" applyProtection="1">
      <alignment vertical="center"/>
    </xf>
    <xf numFmtId="4" fontId="4" fillId="0" borderId="23" xfId="0" applyNumberFormat="1" applyFont="1" applyFill="1" applyBorder="1" applyAlignment="1" applyProtection="1">
      <alignment horizontal="right" vertical="center"/>
    </xf>
    <xf numFmtId="4" fontId="4" fillId="2" borderId="23" xfId="0" applyNumberFormat="1" applyFont="1" applyFill="1" applyBorder="1" applyAlignment="1" applyProtection="1">
      <alignment horizontal="right" vertical="center"/>
    </xf>
    <xf numFmtId="0" fontId="0" fillId="0" borderId="0" xfId="65" applyFill="1"/>
    <xf numFmtId="0" fontId="1" fillId="0" borderId="0" xfId="65" applyFont="1" applyBorder="1" applyAlignment="1" applyProtection="1"/>
    <xf numFmtId="0" fontId="0" fillId="0" borderId="0" xfId="65"/>
    <xf numFmtId="0" fontId="12" fillId="0" borderId="0" xfId="65" applyFont="1" applyBorder="1" applyAlignment="1" applyProtection="1">
      <alignment vertical="center" wrapText="1"/>
    </xf>
    <xf numFmtId="0" fontId="3" fillId="0" borderId="0" xfId="65" applyFont="1" applyBorder="1" applyAlignment="1" applyProtection="1">
      <alignment horizontal="center" vertical="center"/>
    </xf>
    <xf numFmtId="0" fontId="4" fillId="0" borderId="21" xfId="65" applyFont="1" applyBorder="1" applyAlignment="1" applyProtection="1">
      <alignment vertical="center"/>
    </xf>
    <xf numFmtId="0" fontId="4" fillId="0" borderId="21" xfId="65" applyFont="1" applyBorder="1" applyAlignment="1" applyProtection="1"/>
    <xf numFmtId="0" fontId="4" fillId="0" borderId="0" xfId="65" applyFont="1" applyBorder="1" applyAlignment="1" applyProtection="1"/>
    <xf numFmtId="0" fontId="4" fillId="0" borderId="0" xfId="65" applyFont="1" applyBorder="1" applyAlignment="1" applyProtection="1">
      <alignment horizontal="right" vertical="center"/>
    </xf>
    <xf numFmtId="0" fontId="4" fillId="0" borderId="22" xfId="65" applyFont="1" applyBorder="1" applyAlignment="1" applyProtection="1">
      <alignment horizontal="center" vertical="center"/>
    </xf>
    <xf numFmtId="0" fontId="4" fillId="0" borderId="24" xfId="65" applyFont="1" applyBorder="1" applyAlignment="1" applyProtection="1">
      <alignment horizontal="center" vertical="center"/>
    </xf>
    <xf numFmtId="0" fontId="4" fillId="0" borderId="23" xfId="65" applyFont="1" applyBorder="1" applyAlignment="1" applyProtection="1">
      <alignment horizontal="center" vertical="center"/>
    </xf>
    <xf numFmtId="0" fontId="4" fillId="0" borderId="14" xfId="65" applyFont="1" applyFill="1" applyBorder="1" applyAlignment="1" applyProtection="1">
      <alignment vertical="center"/>
    </xf>
    <xf numFmtId="176" fontId="4" fillId="0" borderId="24" xfId="65" applyNumberFormat="1" applyFont="1" applyFill="1" applyBorder="1" applyAlignment="1" applyProtection="1">
      <alignment horizontal="right" vertical="center"/>
    </xf>
    <xf numFmtId="176" fontId="4" fillId="0" borderId="24" xfId="65" applyNumberFormat="1" applyFont="1" applyFill="1" applyBorder="1" applyAlignment="1" applyProtection="1">
      <alignment vertical="center"/>
    </xf>
    <xf numFmtId="176" fontId="4" fillId="0" borderId="14" xfId="65" applyNumberFormat="1" applyFont="1" applyFill="1" applyBorder="1" applyAlignment="1" applyProtection="1">
      <alignment horizontal="right" vertical="center" wrapText="1"/>
    </xf>
    <xf numFmtId="0" fontId="1" fillId="0" borderId="0" xfId="65" applyFont="1" applyFill="1" applyBorder="1" applyAlignment="1" applyProtection="1"/>
    <xf numFmtId="176" fontId="4" fillId="0" borderId="24" xfId="65" applyNumberFormat="1" applyFont="1" applyFill="1" applyBorder="1" applyAlignment="1" applyProtection="1">
      <alignment horizontal="right" vertical="center" wrapText="1"/>
    </xf>
    <xf numFmtId="0" fontId="4" fillId="0" borderId="22" xfId="65" applyFont="1" applyFill="1" applyBorder="1" applyAlignment="1" applyProtection="1">
      <alignment vertical="center"/>
    </xf>
    <xf numFmtId="176" fontId="4" fillId="0" borderId="23" xfId="65" applyNumberFormat="1" applyFont="1" applyFill="1" applyBorder="1" applyAlignment="1" applyProtection="1">
      <alignment horizontal="right" vertical="center" wrapText="1"/>
    </xf>
    <xf numFmtId="176" fontId="4" fillId="0" borderId="23" xfId="65" applyNumberFormat="1" applyFont="1" applyFill="1" applyBorder="1" applyAlignment="1" applyProtection="1">
      <alignment vertical="center" wrapText="1"/>
    </xf>
    <xf numFmtId="176" fontId="4" fillId="0" borderId="14" xfId="65" applyNumberFormat="1" applyFont="1" applyFill="1" applyBorder="1" applyAlignment="1" applyProtection="1">
      <alignment vertical="center" wrapText="1"/>
    </xf>
    <xf numFmtId="176" fontId="4" fillId="2" borderId="14" xfId="65" applyNumberFormat="1" applyFont="1" applyFill="1" applyBorder="1" applyAlignment="1" applyProtection="1">
      <alignment vertical="center" wrapText="1"/>
    </xf>
    <xf numFmtId="0" fontId="4" fillId="0" borderId="14" xfId="65" applyFont="1" applyBorder="1" applyAlignment="1" applyProtection="1">
      <alignment vertical="center"/>
    </xf>
    <xf numFmtId="176" fontId="4" fillId="0" borderId="24" xfId="65" applyNumberFormat="1" applyFont="1" applyBorder="1" applyAlignment="1" applyProtection="1">
      <alignment vertical="center"/>
    </xf>
    <xf numFmtId="176" fontId="4" fillId="0" borderId="14" xfId="65" applyNumberFormat="1" applyFont="1" applyBorder="1" applyAlignment="1" applyProtection="1"/>
    <xf numFmtId="0" fontId="4" fillId="0" borderId="14" xfId="65" applyFont="1" applyFill="1" applyBorder="1" applyAlignment="1" applyProtection="1">
      <alignment horizontal="center" vertical="center"/>
    </xf>
    <xf numFmtId="176" fontId="4" fillId="0" borderId="24" xfId="65" applyNumberFormat="1" applyFont="1" applyFill="1" applyBorder="1" applyAlignment="1" applyProtection="1">
      <alignment horizontal="center" vertical="center"/>
    </xf>
    <xf numFmtId="0" fontId="4" fillId="0" borderId="14" xfId="65" applyFont="1" applyBorder="1" applyAlignment="1" applyProtection="1">
      <alignment horizontal="center" vertical="center"/>
    </xf>
    <xf numFmtId="176" fontId="4" fillId="0" borderId="24" xfId="65" applyNumberFormat="1" applyFont="1" applyBorder="1" applyAlignment="1" applyProtection="1">
      <alignment horizontal="center" vertical="center"/>
    </xf>
    <xf numFmtId="4" fontId="15" fillId="0" borderId="24" xfId="65" applyNumberFormat="1" applyFont="1" applyFill="1" applyBorder="1" applyAlignment="1" applyProtection="1">
      <alignment horizontal="right" vertical="center" wrapText="1"/>
    </xf>
    <xf numFmtId="181" fontId="4" fillId="0" borderId="24" xfId="65" applyNumberFormat="1" applyFont="1" applyFill="1" applyBorder="1" applyAlignment="1" applyProtection="1">
      <alignment horizontal="right" vertical="center" wrapText="1"/>
    </xf>
    <xf numFmtId="176" fontId="4" fillId="0" borderId="14" xfId="65" applyNumberFormat="1" applyFont="1" applyFill="1" applyBorder="1" applyAlignment="1" applyProtection="1"/>
    <xf numFmtId="176" fontId="4" fillId="0" borderId="24" xfId="65" applyNumberFormat="1" applyFont="1" applyBorder="1" applyAlignment="1" applyProtection="1">
      <alignment horizontal="right" vertical="center" wrapText="1"/>
    </xf>
    <xf numFmtId="176" fontId="4" fillId="0" borderId="24" xfId="65" applyNumberFormat="1" applyFont="1" applyBorder="1" applyAlignment="1" applyProtection="1"/>
    <xf numFmtId="0" fontId="4" fillId="0" borderId="14" xfId="65" applyFont="1" applyBorder="1" applyAlignment="1" applyProtection="1"/>
    <xf numFmtId="176" fontId="4" fillId="0" borderId="13" xfId="65" applyNumberFormat="1" applyFont="1" applyFill="1" applyBorder="1" applyAlignment="1" applyProtection="1">
      <alignment horizontal="right" vertical="center" wrapText="1"/>
    </xf>
    <xf numFmtId="176" fontId="4" fillId="0" borderId="14" xfId="65" applyNumberFormat="1" applyFont="1" applyFill="1" applyBorder="1" applyAlignment="1" applyProtection="1">
      <alignment horizontal="center" vertical="center"/>
    </xf>
    <xf numFmtId="176" fontId="4" fillId="0" borderId="23" xfId="65" applyNumberFormat="1" applyFont="1" applyFill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2" fillId="0" borderId="4" xfId="14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vertical="center"/>
    </xf>
    <xf numFmtId="0" fontId="2" fillId="0" borderId="4" xfId="14" applyFont="1" applyBorder="1" applyAlignment="1" applyProtection="1">
      <alignment vertical="center"/>
    </xf>
    <xf numFmtId="0" fontId="2" fillId="0" borderId="7" xfId="14" applyFont="1" applyBorder="1" applyAlignment="1" applyProtection="1">
      <alignment vertical="center" wrapText="1"/>
    </xf>
    <xf numFmtId="0" fontId="6" fillId="0" borderId="9" xfId="0" applyFont="1" applyBorder="1" applyAlignment="1" applyProtection="1">
      <alignment vertical="center"/>
    </xf>
    <xf numFmtId="0" fontId="6" fillId="0" borderId="9" xfId="0" applyFont="1" applyBorder="1" applyAlignment="1" applyProtection="1"/>
    <xf numFmtId="0" fontId="17" fillId="0" borderId="7" xfId="14" applyBorder="1" applyAlignment="1" applyProtection="1">
      <alignment vertical="center" wrapText="1"/>
    </xf>
    <xf numFmtId="0" fontId="18" fillId="0" borderId="25" xfId="14" applyFont="1" applyBorder="1" applyAlignment="1" applyProtection="1"/>
    <xf numFmtId="0" fontId="19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1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2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</cellXfs>
  <cellStyles count="175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常规 2 11" xfId="6"/>
    <cellStyle name="千位分隔[0]" xfId="7" builtinId="6"/>
    <cellStyle name="千位分隔" xfId="8" builtinId="3"/>
    <cellStyle name="常规 7 3" xfId="9"/>
    <cellStyle name="40% - 强调文字颜色 3" xfId="10" builtinId="39"/>
    <cellStyle name="差" xfId="11" builtinId="27"/>
    <cellStyle name="60% - 强调文字颜色 3" xfId="12" builtinId="40"/>
    <cellStyle name="常规 4 13" xfId="13"/>
    <cellStyle name="超链接" xfId="14" builtinId="8"/>
    <cellStyle name="常规 2 10 2 3" xfId="15"/>
    <cellStyle name="百分比" xfId="16" builtinId="5"/>
    <cellStyle name="已访问的超链接" xfId="17" builtinId="9"/>
    <cellStyle name="注释" xfId="18" builtinId="10"/>
    <cellStyle name="常规 6" xfId="19"/>
    <cellStyle name="60% - 强调文字颜色 2" xfId="20" builtinId="36"/>
    <cellStyle name="常规 4 12" xfId="21"/>
    <cellStyle name="标题 4" xfId="22" builtinId="19"/>
    <cellStyle name="警告文本" xfId="23" builtinId="11"/>
    <cellStyle name="标题" xfId="24" builtinId="15"/>
    <cellStyle name="常规 5 2" xfId="25"/>
    <cellStyle name="解释性文本" xfId="26" builtinId="53"/>
    <cellStyle name="标题 1" xfId="27" builtinId="16"/>
    <cellStyle name="标题 2" xfId="28" builtinId="17"/>
    <cellStyle name="常规 5 2 2" xfId="29"/>
    <cellStyle name="60% - 强调文字颜色 1" xfId="30" builtinId="32"/>
    <cellStyle name="常规 4 11" xfId="31"/>
    <cellStyle name="标题 3" xfId="32" builtinId="18"/>
    <cellStyle name="60% - 强调文字颜色 4" xfId="33" builtinId="44"/>
    <cellStyle name="输出" xfId="34" builtinId="21"/>
    <cellStyle name="计算" xfId="35" builtinId="22"/>
    <cellStyle name="检查单元格" xfId="36" builtinId="23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20% - 强调文字颜色 2" xfId="47" builtinId="34"/>
    <cellStyle name="40% - 强调文字颜色 2" xfId="48" builtinId="35"/>
    <cellStyle name="强调文字颜色 3" xfId="49" builtinId="37"/>
    <cellStyle name="常规 2 11 3 2" xfId="50"/>
    <cellStyle name="强调文字颜色 4" xfId="51" builtinId="41"/>
    <cellStyle name="常规 3 8 2" xfId="52"/>
    <cellStyle name="20% - 强调文字颜色 4" xfId="53" builtinId="42"/>
    <cellStyle name="40% - 强调文字颜色 4" xfId="54" builtinId="43"/>
    <cellStyle name="强调文字颜色 5" xfId="55" builtinId="45"/>
    <cellStyle name="常规 2 11 2 2" xfId="56"/>
    <cellStyle name="40% - 强调文字颜色 5" xfId="57" builtinId="47"/>
    <cellStyle name="60% - 强调文字颜色 5" xfId="58" builtinId="48"/>
    <cellStyle name="强调文字颜色 6" xfId="59" builtinId="49"/>
    <cellStyle name="常规 2 11 2 3" xfId="60"/>
    <cellStyle name="40% - 强调文字颜色 6" xfId="61" builtinId="51"/>
    <cellStyle name="常规 2 10" xfId="62"/>
    <cellStyle name="60% - 强调文字颜色 6" xfId="63" builtinId="52"/>
    <cellStyle name="常规 2 11 2" xfId="64"/>
    <cellStyle name="常规 2" xfId="65"/>
    <cellStyle name="常规 2 10 2" xfId="66"/>
    <cellStyle name="常规 2 10 2 2" xfId="67"/>
    <cellStyle name="常规 4 11 3" xfId="68"/>
    <cellStyle name="常规 2 10 2 2 2" xfId="69"/>
    <cellStyle name="常规 2 10 3" xfId="70"/>
    <cellStyle name="常规 2 11 3" xfId="71"/>
    <cellStyle name="常规 2 11 4" xfId="72"/>
    <cellStyle name="常规 2 12" xfId="73"/>
    <cellStyle name="常规 2 12 2" xfId="74"/>
    <cellStyle name="常规 2 12 2 2" xfId="75"/>
    <cellStyle name="常规 2 12 3" xfId="76"/>
    <cellStyle name="常规 2 12 3 2" xfId="77"/>
    <cellStyle name="常规 2 12 4" xfId="78"/>
    <cellStyle name="常规 3 10 2" xfId="79"/>
    <cellStyle name="常规 2 12 5" xfId="80"/>
    <cellStyle name="常规 2 13" xfId="81"/>
    <cellStyle name="常规 2 2" xfId="82"/>
    <cellStyle name="常规 2 2 2" xfId="83"/>
    <cellStyle name="常规 2 2 2 2" xfId="84"/>
    <cellStyle name="常规 2 2 2 2 2" xfId="85"/>
    <cellStyle name="常规 2 2 2 3" xfId="86"/>
    <cellStyle name="常规 2 2 3" xfId="87"/>
    <cellStyle name="常规 2 2 3 2" xfId="88"/>
    <cellStyle name="常规 2 9 2" xfId="89"/>
    <cellStyle name="常规 2 3" xfId="90"/>
    <cellStyle name="常规 2 3 2" xfId="91"/>
    <cellStyle name="常规 2 3 2 2" xfId="92"/>
    <cellStyle name="常规 2 3 2 2 2" xfId="93"/>
    <cellStyle name="常规 2 3 2 3" xfId="94"/>
    <cellStyle name="常规 2 3 3" xfId="95"/>
    <cellStyle name="常规 2 3 3 2" xfId="96"/>
    <cellStyle name="常规 2 3 3 2 2" xfId="97"/>
    <cellStyle name="常规 2 3 3 3" xfId="98"/>
    <cellStyle name="常规 2 3 4" xfId="99"/>
    <cellStyle name="常规 2 3 4 2" xfId="100"/>
    <cellStyle name="常规 2 4" xfId="101"/>
    <cellStyle name="常规 2 4 2" xfId="102"/>
    <cellStyle name="常规 2 4 2 2" xfId="103"/>
    <cellStyle name="常规 2 4 3" xfId="104"/>
    <cellStyle name="常规 2 5" xfId="105"/>
    <cellStyle name="常规 2 5 2" xfId="106"/>
    <cellStyle name="常规 2 6" xfId="107"/>
    <cellStyle name="常规 2 6 2" xfId="108"/>
    <cellStyle name="常规 2 7" xfId="109"/>
    <cellStyle name="常规 2 7 2" xfId="110"/>
    <cellStyle name="常规 2 8" xfId="111"/>
    <cellStyle name="常规 2 8 2" xfId="112"/>
    <cellStyle name="常规 2 9" xfId="113"/>
    <cellStyle name="常规 3" xfId="114"/>
    <cellStyle name="常规 3 10" xfId="115"/>
    <cellStyle name="常规 3 11" xfId="116"/>
    <cellStyle name="常规 3 11 2" xfId="117"/>
    <cellStyle name="常规 3 11 2 2" xfId="118"/>
    <cellStyle name="常规 3 11 3" xfId="119"/>
    <cellStyle name="常规 3 12" xfId="120"/>
    <cellStyle name="常规 3 12 2" xfId="121"/>
    <cellStyle name="常规 3 2" xfId="122"/>
    <cellStyle name="常规 3 2 2" xfId="123"/>
    <cellStyle name="常规 3 2 2 2" xfId="124"/>
    <cellStyle name="常规 3 2 3" xfId="125"/>
    <cellStyle name="常规 3 3" xfId="126"/>
    <cellStyle name="常规 3 3 2" xfId="127"/>
    <cellStyle name="常规 3 4" xfId="128"/>
    <cellStyle name="常规 3 4 2" xfId="129"/>
    <cellStyle name="常规 3 5" xfId="130"/>
    <cellStyle name="常规 3 5 2" xfId="131"/>
    <cellStyle name="常规 3 6" xfId="132"/>
    <cellStyle name="常规 3 6 2" xfId="133"/>
    <cellStyle name="常规 3 7" xfId="134"/>
    <cellStyle name="常规 3 7 2" xfId="135"/>
    <cellStyle name="常规 3 8" xfId="136"/>
    <cellStyle name="常规 3 9" xfId="137"/>
    <cellStyle name="常规 3 9 2" xfId="138"/>
    <cellStyle name="常规 4" xfId="139"/>
    <cellStyle name="常规 4 10" xfId="140"/>
    <cellStyle name="常规 4 10 2" xfId="141"/>
    <cellStyle name="常规 4 11 2" xfId="142"/>
    <cellStyle name="常规 4 11 2 2" xfId="143"/>
    <cellStyle name="常规 5" xfId="144"/>
    <cellStyle name="常规 4 12 2" xfId="145"/>
    <cellStyle name="常规 4 2" xfId="146"/>
    <cellStyle name="常规 4 4" xfId="147"/>
    <cellStyle name="常规 4 2 2" xfId="148"/>
    <cellStyle name="常规 4 4 2" xfId="149"/>
    <cellStyle name="常规 4 2 2 2" xfId="150"/>
    <cellStyle name="常规 4 5" xfId="151"/>
    <cellStyle name="常规 4 2 3" xfId="152"/>
    <cellStyle name="常规 4 6" xfId="153"/>
    <cellStyle name="常规 4 2 4" xfId="154"/>
    <cellStyle name="常规 4 3" xfId="155"/>
    <cellStyle name="常规 4 3 2" xfId="156"/>
    <cellStyle name="常规 7 4" xfId="157"/>
    <cellStyle name="常规 4 5 2" xfId="158"/>
    <cellStyle name="常规 4 6 2" xfId="159"/>
    <cellStyle name="常规 4 7" xfId="160"/>
    <cellStyle name="常规 4 7 2" xfId="161"/>
    <cellStyle name="常规 4 8" xfId="162"/>
    <cellStyle name="常规 4 8 2" xfId="163"/>
    <cellStyle name="常规 4 9" xfId="164"/>
    <cellStyle name="常规 4 9 2" xfId="165"/>
    <cellStyle name="常规 5 3" xfId="166"/>
    <cellStyle name="常规 6 2" xfId="167"/>
    <cellStyle name="常规 7" xfId="168"/>
    <cellStyle name="常规 7 2" xfId="169"/>
    <cellStyle name="常规 8" xfId="170"/>
    <cellStyle name="常规 9" xfId="171"/>
    <cellStyle name="超链接 2" xfId="172"/>
    <cellStyle name="超链接 2 2" xfId="173"/>
    <cellStyle name="超链接 3" xfId="17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customXml" Target="../customXml/item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G29" sqref="G29"/>
    </sheetView>
  </sheetViews>
  <sheetFormatPr defaultColWidth="9" defaultRowHeight="12.75" customHeight="1"/>
  <cols>
    <col min="1" max="2" width="17.1428571428571" style="2" customWidth="1"/>
    <col min="3" max="9" width="15.1428571428571" style="2" customWidth="1"/>
    <col min="10" max="10" width="9" style="2" customWidth="1"/>
  </cols>
  <sheetData>
    <row r="2" ht="14.25" customHeight="1" spans="1:10">
      <c r="A2" s="183"/>
      <c r="B2"/>
      <c r="C2"/>
      <c r="D2"/>
      <c r="E2"/>
      <c r="F2"/>
      <c r="G2"/>
      <c r="H2"/>
      <c r="I2"/>
      <c r="J2"/>
    </row>
    <row r="3" ht="18.75" customHeight="1" spans="1:10">
      <c r="A3" s="184"/>
      <c r="B3" s="184"/>
      <c r="C3" s="184"/>
      <c r="D3" s="184"/>
      <c r="E3" s="184"/>
      <c r="F3" s="184"/>
      <c r="G3" s="184"/>
      <c r="H3" s="184"/>
      <c r="I3" s="184"/>
      <c r="J3"/>
    </row>
    <row r="4" ht="16.5" customHeight="1" spans="1:10">
      <c r="A4" s="184" t="s">
        <v>0</v>
      </c>
      <c r="B4" s="184"/>
      <c r="C4" s="184"/>
      <c r="D4" s="184"/>
      <c r="E4" s="184"/>
      <c r="F4" s="184"/>
      <c r="G4" s="184"/>
      <c r="H4" s="184"/>
      <c r="I4" s="184"/>
      <c r="J4"/>
    </row>
    <row r="5" ht="14.25" customHeight="1" spans="1:10">
      <c r="A5" s="184"/>
      <c r="B5" s="184"/>
      <c r="C5" s="184"/>
      <c r="D5" s="184"/>
      <c r="E5" s="184"/>
      <c r="F5" s="184"/>
      <c r="G5" s="184"/>
      <c r="H5" s="184"/>
      <c r="I5" s="184"/>
      <c r="J5"/>
    </row>
    <row r="6" ht="14.25" customHeight="1" spans="1:10">
      <c r="A6" s="184"/>
      <c r="B6" s="184"/>
      <c r="C6" s="184"/>
      <c r="D6" s="184"/>
      <c r="E6" s="184"/>
      <c r="F6" s="184"/>
      <c r="G6" s="184"/>
      <c r="H6" s="184"/>
      <c r="I6" s="184"/>
      <c r="J6"/>
    </row>
    <row r="7" ht="14.25" customHeight="1" spans="1:10">
      <c r="A7" s="184"/>
      <c r="B7" s="184"/>
      <c r="C7" s="184"/>
      <c r="D7" s="184"/>
      <c r="E7" s="184"/>
      <c r="F7" s="184"/>
      <c r="G7" s="184"/>
      <c r="H7" s="184"/>
      <c r="I7" s="184"/>
      <c r="J7"/>
    </row>
    <row r="8" ht="14.25" customHeight="1" spans="1:10">
      <c r="A8" s="184"/>
      <c r="B8" s="184"/>
      <c r="C8" s="184"/>
      <c r="D8" s="184"/>
      <c r="E8" s="184"/>
      <c r="F8" s="184"/>
      <c r="G8" s="184"/>
      <c r="H8" s="184"/>
      <c r="I8" s="184"/>
      <c r="J8"/>
    </row>
    <row r="9" ht="33" customHeight="1" spans="1:10">
      <c r="A9" s="185" t="s">
        <v>1</v>
      </c>
      <c r="B9" s="185"/>
      <c r="C9" s="185"/>
      <c r="D9" s="185"/>
      <c r="E9" s="185"/>
      <c r="F9" s="185"/>
      <c r="G9" s="185"/>
      <c r="H9" s="185"/>
      <c r="I9" s="188"/>
      <c r="J9"/>
    </row>
    <row r="10" ht="14.25" customHeight="1" spans="1:10">
      <c r="A10" s="184"/>
      <c r="B10" s="184"/>
      <c r="C10" s="184"/>
      <c r="D10" s="184"/>
      <c r="E10" s="184"/>
      <c r="F10" s="184"/>
      <c r="G10" s="184"/>
      <c r="H10" s="184"/>
      <c r="I10" s="184"/>
      <c r="J10"/>
    </row>
    <row r="11" ht="14.25" customHeight="1" spans="1:10">
      <c r="A11" s="184"/>
      <c r="B11" s="184"/>
      <c r="C11" s="184"/>
      <c r="D11" s="184"/>
      <c r="E11" s="184"/>
      <c r="F11" s="184"/>
      <c r="G11" s="184"/>
      <c r="H11" s="184"/>
      <c r="I11" s="184"/>
      <c r="J11"/>
    </row>
    <row r="12" ht="14.25" customHeight="1" spans="1:10">
      <c r="A12" s="184"/>
      <c r="B12" s="184"/>
      <c r="C12" s="184"/>
      <c r="D12" s="184"/>
      <c r="E12" s="184"/>
      <c r="F12" s="184"/>
      <c r="G12" s="184"/>
      <c r="H12" s="184"/>
      <c r="I12" s="184"/>
      <c r="J12"/>
    </row>
    <row r="13" ht="14.25" customHeight="1" spans="1:10">
      <c r="A13" s="184"/>
      <c r="B13" s="184"/>
      <c r="C13" s="184"/>
      <c r="D13" s="184"/>
      <c r="E13" s="184"/>
      <c r="F13" s="184"/>
      <c r="G13" s="184"/>
      <c r="H13" s="184"/>
      <c r="I13" s="184"/>
      <c r="J13"/>
    </row>
    <row r="14" ht="14.25" customHeight="1" spans="1:10">
      <c r="A14" s="184"/>
      <c r="B14" s="184"/>
      <c r="C14" s="184"/>
      <c r="D14" s="184"/>
      <c r="E14" s="184"/>
      <c r="F14" s="184"/>
      <c r="G14" s="184"/>
      <c r="H14" s="184"/>
      <c r="I14" s="184"/>
      <c r="J14"/>
    </row>
    <row r="15" ht="14.25" customHeight="1" spans="1:10">
      <c r="A15" s="184"/>
      <c r="B15" s="184"/>
      <c r="C15" s="184"/>
      <c r="D15" s="184"/>
      <c r="E15" s="184"/>
      <c r="F15" s="184"/>
      <c r="G15" s="184"/>
      <c r="H15" s="184"/>
      <c r="I15" s="184"/>
      <c r="J15"/>
    </row>
    <row r="16" ht="14.25" customHeight="1" spans="1:10">
      <c r="A16" s="184"/>
      <c r="B16" s="184"/>
      <c r="C16" s="184"/>
      <c r="D16" s="184"/>
      <c r="E16" s="184"/>
      <c r="F16" s="184"/>
      <c r="G16" s="184"/>
      <c r="H16" s="184"/>
      <c r="I16" s="184"/>
      <c r="J16"/>
    </row>
    <row r="17" ht="14.25" customHeight="1" spans="1:10">
      <c r="A17" s="184"/>
      <c r="B17" s="184"/>
      <c r="C17" s="184"/>
      <c r="D17" s="184"/>
      <c r="E17" s="184"/>
      <c r="F17" s="184"/>
      <c r="G17" s="184"/>
      <c r="H17" s="184"/>
      <c r="I17" s="184"/>
      <c r="J17"/>
    </row>
    <row r="18" ht="14.25" customHeight="1" spans="1:10">
      <c r="A18" s="184"/>
      <c r="B18" s="184"/>
      <c r="C18" s="184"/>
      <c r="D18" s="184"/>
      <c r="E18" s="184"/>
      <c r="F18" s="184"/>
      <c r="G18" s="184"/>
      <c r="H18" s="184"/>
      <c r="I18" s="184"/>
      <c r="J18"/>
    </row>
    <row r="19" ht="14.25" customHeight="1" spans="1:10">
      <c r="A19" s="186" t="s">
        <v>2</v>
      </c>
      <c r="B19" s="186"/>
      <c r="C19" s="186"/>
      <c r="D19" s="186"/>
      <c r="E19" s="186"/>
      <c r="F19" s="186"/>
      <c r="G19" s="186"/>
      <c r="H19" s="186"/>
      <c r="I19" s="184"/>
      <c r="J19"/>
    </row>
    <row r="20" ht="14.25" customHeight="1" spans="1:10">
      <c r="A20" s="184"/>
      <c r="B20" s="184"/>
      <c r="C20" s="184"/>
      <c r="D20" s="184"/>
      <c r="E20" s="184"/>
      <c r="F20" s="184"/>
      <c r="G20" s="184"/>
      <c r="H20" s="184"/>
      <c r="I20" s="184"/>
      <c r="J20"/>
    </row>
    <row r="21" ht="14.25" customHeight="1" spans="1:10">
      <c r="A21" s="184"/>
      <c r="B21" s="184"/>
      <c r="C21" s="184"/>
      <c r="D21" s="184"/>
      <c r="E21" s="184"/>
      <c r="F21" s="184"/>
      <c r="G21" s="184"/>
      <c r="H21"/>
      <c r="I21" s="184"/>
      <c r="J21"/>
    </row>
    <row r="22" ht="14.25" customHeight="1" spans="1:10">
      <c r="A22" s="184"/>
      <c r="B22" s="184" t="s">
        <v>3</v>
      </c>
      <c r="C22"/>
      <c r="D22"/>
      <c r="E22" s="184" t="s">
        <v>4</v>
      </c>
      <c r="F22" s="13" t="s">
        <v>5</v>
      </c>
      <c r="G22" s="184" t="s">
        <v>6</v>
      </c>
      <c r="H22" s="13" t="s">
        <v>7</v>
      </c>
      <c r="I22" s="184"/>
      <c r="J22"/>
    </row>
    <row r="23" ht="15.75" customHeight="1" spans="1:10">
      <c r="A23"/>
      <c r="B23" s="187" t="s">
        <v>8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H9"/>
    <mergeCell ref="A19:H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A1" sqref="A1"/>
    </sheetView>
  </sheetViews>
  <sheetFormatPr defaultColWidth="9" defaultRowHeight="12.75" customHeight="1" outlineLevelCol="3"/>
  <cols>
    <col min="1" max="1" width="9.14285714285714" style="2"/>
    <col min="2" max="2" width="65.2857142857143" style="2" customWidth="1"/>
    <col min="3" max="3" width="45.7142857142857" style="2" customWidth="1"/>
    <col min="4" max="4" width="9.14285714285714" style="2"/>
  </cols>
  <sheetData>
    <row r="1" ht="24.75" customHeight="1" spans="1:4">
      <c r="A1"/>
      <c r="B1"/>
      <c r="C1"/>
      <c r="D1"/>
    </row>
    <row r="2" ht="24.75" customHeight="1" spans="1:4">
      <c r="A2"/>
      <c r="B2" s="4" t="s">
        <v>9</v>
      </c>
      <c r="C2" s="4"/>
      <c r="D2"/>
    </row>
    <row r="3" ht="24.75" customHeight="1" spans="1:4">
      <c r="A3"/>
      <c r="B3" s="172"/>
      <c r="C3"/>
      <c r="D3"/>
    </row>
    <row r="4" ht="24.75" customHeight="1" spans="1:4">
      <c r="A4"/>
      <c r="B4" s="173" t="s">
        <v>10</v>
      </c>
      <c r="C4" s="174" t="s">
        <v>11</v>
      </c>
      <c r="D4"/>
    </row>
    <row r="5" ht="24.75" customHeight="1" spans="1:4">
      <c r="A5"/>
      <c r="B5" s="175" t="s">
        <v>12</v>
      </c>
      <c r="C5" s="176"/>
      <c r="D5"/>
    </row>
    <row r="6" ht="24.75" customHeight="1" spans="1:4">
      <c r="A6"/>
      <c r="B6" s="175" t="s">
        <v>13</v>
      </c>
      <c r="C6" s="176" t="s">
        <v>14</v>
      </c>
      <c r="D6"/>
    </row>
    <row r="7" ht="24.75" customHeight="1" spans="1:4">
      <c r="A7"/>
      <c r="B7" s="175" t="s">
        <v>15</v>
      </c>
      <c r="C7" s="176" t="s">
        <v>16</v>
      </c>
      <c r="D7"/>
    </row>
    <row r="8" ht="24.75" customHeight="1" spans="1:4">
      <c r="A8"/>
      <c r="B8" s="175" t="s">
        <v>17</v>
      </c>
      <c r="C8" s="176"/>
      <c r="D8"/>
    </row>
    <row r="9" ht="24.75" customHeight="1" spans="1:4">
      <c r="A9"/>
      <c r="B9" s="175" t="s">
        <v>18</v>
      </c>
      <c r="C9" s="176" t="s">
        <v>19</v>
      </c>
      <c r="D9"/>
    </row>
    <row r="10" ht="24.75" customHeight="1" spans="1:4">
      <c r="A10"/>
      <c r="B10" s="175" t="s">
        <v>20</v>
      </c>
      <c r="C10" s="176" t="s">
        <v>21</v>
      </c>
      <c r="D10"/>
    </row>
    <row r="11" ht="24.75" customHeight="1" spans="1:4">
      <c r="A11"/>
      <c r="B11" s="177" t="s">
        <v>22</v>
      </c>
      <c r="C11" s="176" t="s">
        <v>23</v>
      </c>
      <c r="D11"/>
    </row>
    <row r="12" ht="24.75" customHeight="1" spans="1:4">
      <c r="A12"/>
      <c r="B12" s="178" t="s">
        <v>24</v>
      </c>
      <c r="C12" s="179" t="s">
        <v>25</v>
      </c>
      <c r="D12"/>
    </row>
    <row r="13" ht="24.75" customHeight="1" spans="1:4">
      <c r="A13"/>
      <c r="B13" s="178" t="s">
        <v>26</v>
      </c>
      <c r="C13" s="180"/>
      <c r="D13"/>
    </row>
    <row r="14" ht="24.75" customHeight="1" spans="1:4">
      <c r="A14"/>
      <c r="B14" s="181" t="s">
        <v>27</v>
      </c>
      <c r="C14" s="180"/>
      <c r="D14"/>
    </row>
    <row r="15" ht="24.75" customHeight="1" spans="1:4">
      <c r="A15"/>
      <c r="B15" s="182" t="s">
        <v>28</v>
      </c>
      <c r="C15" s="180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A1" display="（10）政府性基金预算支出情况表"/>
    <hyperlink ref="B15" location="'11'!A1" display="（11）部门预算项目支出绩效目标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showGridLines="0" showZeros="0" topLeftCell="A13" workbookViewId="0">
      <selection activeCell="F11" sqref="F11"/>
    </sheetView>
  </sheetViews>
  <sheetFormatPr defaultColWidth="9.14285714285714" defaultRowHeight="12.75" customHeight="1" outlineLevelCol="4"/>
  <cols>
    <col min="1" max="1" width="29.7142857142857" style="134" customWidth="1"/>
    <col min="2" max="2" width="17.5714285714286" style="134" customWidth="1"/>
    <col min="3" max="3" width="28.5714285714286" style="134" customWidth="1"/>
    <col min="4" max="4" width="15.5714285714286" style="134" customWidth="1"/>
    <col min="5" max="5" width="31.2857142857143" style="134" customWidth="1"/>
    <col min="6" max="16384" width="9.14285714285714" style="135"/>
  </cols>
  <sheetData>
    <row r="1" ht="24.75" customHeight="1" spans="1:1">
      <c r="A1" s="136" t="s">
        <v>29</v>
      </c>
    </row>
    <row r="2" ht="24.75" customHeight="1" spans="1:4">
      <c r="A2" s="137" t="s">
        <v>30</v>
      </c>
      <c r="B2" s="137"/>
      <c r="C2" s="137"/>
      <c r="D2" s="137"/>
    </row>
    <row r="3" ht="24.75" customHeight="1" spans="1:4">
      <c r="A3" s="138"/>
      <c r="B3" s="139"/>
      <c r="C3" s="140"/>
      <c r="D3" s="141" t="s">
        <v>31</v>
      </c>
    </row>
    <row r="4" ht="24.75" customHeight="1" spans="1:4">
      <c r="A4" s="142" t="s">
        <v>32</v>
      </c>
      <c r="B4" s="143"/>
      <c r="C4" s="143" t="s">
        <v>33</v>
      </c>
      <c r="D4" s="144"/>
    </row>
    <row r="5" ht="24.75" customHeight="1" spans="1:4">
      <c r="A5" s="142" t="s">
        <v>34</v>
      </c>
      <c r="B5" s="143" t="s">
        <v>35</v>
      </c>
      <c r="C5" s="143" t="s">
        <v>34</v>
      </c>
      <c r="D5" s="144" t="s">
        <v>35</v>
      </c>
    </row>
    <row r="6" s="133" customFormat="1" ht="24.75" customHeight="1" spans="1:5">
      <c r="A6" s="145" t="s">
        <v>36</v>
      </c>
      <c r="B6" s="146">
        <v>258.93</v>
      </c>
      <c r="C6" s="147" t="s">
        <v>37</v>
      </c>
      <c r="D6" s="148"/>
      <c r="E6" s="149"/>
    </row>
    <row r="7" s="133" customFormat="1" ht="24.75" customHeight="1" spans="1:5">
      <c r="A7" s="145" t="s">
        <v>38</v>
      </c>
      <c r="B7" s="150">
        <v>0</v>
      </c>
      <c r="C7" s="147" t="s">
        <v>39</v>
      </c>
      <c r="D7" s="148">
        <v>0</v>
      </c>
      <c r="E7" s="149"/>
    </row>
    <row r="8" s="133" customFormat="1" ht="24.75" customHeight="1" spans="1:5">
      <c r="A8" s="151" t="s">
        <v>40</v>
      </c>
      <c r="B8" s="150">
        <v>0</v>
      </c>
      <c r="C8" s="147" t="s">
        <v>41</v>
      </c>
      <c r="D8" s="148">
        <v>0</v>
      </c>
      <c r="E8" s="149"/>
    </row>
    <row r="9" s="133" customFormat="1" ht="24.75" customHeight="1" spans="1:5">
      <c r="A9" s="145" t="s">
        <v>42</v>
      </c>
      <c r="B9" s="150">
        <v>0</v>
      </c>
      <c r="C9" s="147" t="s">
        <v>43</v>
      </c>
      <c r="D9" s="148">
        <v>0</v>
      </c>
      <c r="E9" s="149"/>
    </row>
    <row r="10" s="133" customFormat="1" ht="24.75" customHeight="1" spans="1:5">
      <c r="A10" s="145" t="s">
        <v>44</v>
      </c>
      <c r="B10" s="150">
        <v>0</v>
      </c>
      <c r="C10" s="147" t="s">
        <v>45</v>
      </c>
      <c r="D10" s="148">
        <v>0</v>
      </c>
      <c r="E10" s="149"/>
    </row>
    <row r="11" s="133" customFormat="1" ht="24.75" customHeight="1" spans="1:5">
      <c r="A11" s="151" t="s">
        <v>46</v>
      </c>
      <c r="B11" s="150">
        <v>0</v>
      </c>
      <c r="C11" s="147" t="s">
        <v>47</v>
      </c>
      <c r="D11" s="152">
        <v>0</v>
      </c>
      <c r="E11" s="149"/>
    </row>
    <row r="12" s="133" customFormat="1" ht="24.75" customHeight="1" spans="1:5">
      <c r="A12" s="151" t="s">
        <v>48</v>
      </c>
      <c r="B12" s="150">
        <v>0</v>
      </c>
      <c r="C12" s="147" t="s">
        <v>49</v>
      </c>
      <c r="D12" s="153">
        <v>0</v>
      </c>
      <c r="E12" s="149"/>
    </row>
    <row r="13" s="133" customFormat="1" ht="24.75" customHeight="1" spans="1:5">
      <c r="A13" s="145" t="s">
        <v>50</v>
      </c>
      <c r="B13" s="150">
        <v>0</v>
      </c>
      <c r="C13" s="147" t="s">
        <v>51</v>
      </c>
      <c r="D13" s="154">
        <v>35.77</v>
      </c>
      <c r="E13" s="149"/>
    </row>
    <row r="14" s="133" customFormat="1" ht="24.75" customHeight="1" spans="1:5">
      <c r="A14" s="145" t="s">
        <v>52</v>
      </c>
      <c r="B14" s="150">
        <v>0</v>
      </c>
      <c r="C14" s="147" t="s">
        <v>53</v>
      </c>
      <c r="D14" s="154">
        <v>0</v>
      </c>
      <c r="E14" s="149"/>
    </row>
    <row r="15" s="133" customFormat="1" ht="24.75" customHeight="1" spans="1:5">
      <c r="A15" s="151"/>
      <c r="B15" s="147"/>
      <c r="C15" s="147" t="s">
        <v>54</v>
      </c>
      <c r="D15" s="155">
        <v>206.88</v>
      </c>
      <c r="E15" s="149"/>
    </row>
    <row r="16" s="133" customFormat="1" ht="24.75" customHeight="1" spans="1:5">
      <c r="A16" s="151"/>
      <c r="B16" s="147"/>
      <c r="C16" s="147" t="s">
        <v>55</v>
      </c>
      <c r="D16" s="154"/>
      <c r="E16" s="149"/>
    </row>
    <row r="17" s="133" customFormat="1" ht="24.75" customHeight="1" spans="1:5">
      <c r="A17" s="145"/>
      <c r="B17" s="147"/>
      <c r="C17" s="147" t="s">
        <v>56</v>
      </c>
      <c r="D17" s="154">
        <v>0</v>
      </c>
      <c r="E17" s="149"/>
    </row>
    <row r="18" s="133" customFormat="1" ht="24.75" customHeight="1" spans="1:5">
      <c r="A18" s="145"/>
      <c r="B18" s="147"/>
      <c r="C18" s="147" t="s">
        <v>57</v>
      </c>
      <c r="D18" s="154">
        <v>0</v>
      </c>
      <c r="E18" s="149"/>
    </row>
    <row r="19" s="133" customFormat="1" ht="24.75" customHeight="1" spans="1:5">
      <c r="A19" s="145"/>
      <c r="B19" s="147"/>
      <c r="C19" s="147" t="s">
        <v>58</v>
      </c>
      <c r="D19" s="154">
        <v>0</v>
      </c>
      <c r="E19" s="149"/>
    </row>
    <row r="20" s="133" customFormat="1" ht="24.75" customHeight="1" spans="1:5">
      <c r="A20" s="145"/>
      <c r="B20" s="147"/>
      <c r="C20" s="147" t="s">
        <v>59</v>
      </c>
      <c r="D20" s="154">
        <v>0</v>
      </c>
      <c r="E20" s="149"/>
    </row>
    <row r="21" s="133" customFormat="1" ht="24.75" customHeight="1" spans="1:5">
      <c r="A21" s="145"/>
      <c r="B21" s="147"/>
      <c r="C21" s="147" t="s">
        <v>60</v>
      </c>
      <c r="D21" s="154">
        <v>0</v>
      </c>
      <c r="E21" s="149"/>
    </row>
    <row r="22" s="133" customFormat="1" ht="24.75" customHeight="1" spans="1:5">
      <c r="A22" s="145"/>
      <c r="B22" s="147"/>
      <c r="C22" s="147" t="s">
        <v>61</v>
      </c>
      <c r="D22" s="154">
        <v>0</v>
      </c>
      <c r="E22" s="149"/>
    </row>
    <row r="23" s="133" customFormat="1" ht="24.75" customHeight="1" spans="1:5">
      <c r="A23" s="145"/>
      <c r="B23" s="147"/>
      <c r="C23" s="147" t="s">
        <v>62</v>
      </c>
      <c r="D23" s="154">
        <v>0</v>
      </c>
      <c r="E23" s="149"/>
    </row>
    <row r="24" s="133" customFormat="1" ht="24.75" customHeight="1" spans="1:5">
      <c r="A24" s="145"/>
      <c r="B24" s="147"/>
      <c r="C24" s="147" t="s">
        <v>63</v>
      </c>
      <c r="D24" s="154">
        <v>0</v>
      </c>
      <c r="E24" s="149"/>
    </row>
    <row r="25" s="133" customFormat="1" ht="24.75" customHeight="1" spans="1:5">
      <c r="A25" s="145"/>
      <c r="B25" s="147"/>
      <c r="C25" s="147" t="s">
        <v>64</v>
      </c>
      <c r="D25" s="154">
        <v>16.28</v>
      </c>
      <c r="E25" s="149"/>
    </row>
    <row r="26" s="133" customFormat="1" ht="24.75" customHeight="1" spans="1:5">
      <c r="A26" s="145"/>
      <c r="B26" s="147"/>
      <c r="C26" s="147" t="s">
        <v>65</v>
      </c>
      <c r="D26" s="154"/>
      <c r="E26" s="149"/>
    </row>
    <row r="27" s="133" customFormat="1" ht="24.75" customHeight="1" spans="1:5">
      <c r="A27" s="145"/>
      <c r="B27" s="147"/>
      <c r="C27" s="147" t="s">
        <v>66</v>
      </c>
      <c r="D27" s="154"/>
      <c r="E27" s="149"/>
    </row>
    <row r="28" s="133" customFormat="1" ht="24.75" customHeight="1" spans="1:5">
      <c r="A28" s="145"/>
      <c r="B28" s="147"/>
      <c r="C28" s="147" t="s">
        <v>67</v>
      </c>
      <c r="D28" s="154">
        <v>0</v>
      </c>
      <c r="E28" s="149"/>
    </row>
    <row r="29" s="133" customFormat="1" ht="24.75" customHeight="1" spans="1:5">
      <c r="A29" s="145"/>
      <c r="B29" s="147"/>
      <c r="C29" s="147" t="s">
        <v>68</v>
      </c>
      <c r="D29" s="154">
        <v>0</v>
      </c>
      <c r="E29" s="149"/>
    </row>
    <row r="30" s="133" customFormat="1" ht="24.75" customHeight="1" spans="1:5">
      <c r="A30" s="145"/>
      <c r="B30" s="147"/>
      <c r="C30" s="147" t="s">
        <v>69</v>
      </c>
      <c r="D30" s="154"/>
      <c r="E30" s="149"/>
    </row>
    <row r="31" s="133" customFormat="1" ht="24.75" customHeight="1" spans="1:5">
      <c r="A31" s="145"/>
      <c r="B31" s="147"/>
      <c r="C31" s="147" t="s">
        <v>70</v>
      </c>
      <c r="D31" s="154">
        <v>0</v>
      </c>
      <c r="E31" s="149"/>
    </row>
    <row r="32" s="133" customFormat="1" ht="24.75" customHeight="1" spans="1:5">
      <c r="A32" s="145"/>
      <c r="B32" s="147"/>
      <c r="C32" s="147" t="s">
        <v>71</v>
      </c>
      <c r="D32" s="154">
        <v>0</v>
      </c>
      <c r="E32" s="149"/>
    </row>
    <row r="33" s="133" customFormat="1" ht="24.75" customHeight="1" spans="1:5">
      <c r="A33" s="145"/>
      <c r="B33" s="147"/>
      <c r="C33" s="147" t="s">
        <v>72</v>
      </c>
      <c r="D33" s="154">
        <v>0</v>
      </c>
      <c r="E33" s="149"/>
    </row>
    <row r="34" s="133" customFormat="1" ht="24.75" customHeight="1" spans="1:5">
      <c r="A34" s="145"/>
      <c r="B34" s="147"/>
      <c r="C34" s="147" t="s">
        <v>73</v>
      </c>
      <c r="D34" s="154">
        <v>0</v>
      </c>
      <c r="E34" s="149"/>
    </row>
    <row r="35" ht="24.75" customHeight="1" spans="1:4">
      <c r="A35" s="156"/>
      <c r="B35" s="157"/>
      <c r="C35" s="157" t="s">
        <v>74</v>
      </c>
      <c r="D35" s="158"/>
    </row>
    <row r="36" ht="24.75" customHeight="1" spans="1:4">
      <c r="A36" s="156"/>
      <c r="B36" s="157"/>
      <c r="C36" s="157"/>
      <c r="D36" s="158"/>
    </row>
    <row r="37" s="133" customFormat="1" ht="24.75" customHeight="1" spans="1:5">
      <c r="A37" s="159" t="s">
        <v>75</v>
      </c>
      <c r="B37" s="150">
        <f>SUM(B6:B14)</f>
        <v>258.93</v>
      </c>
      <c r="C37" s="160" t="s">
        <v>76</v>
      </c>
      <c r="D37" s="152">
        <f>SUM(D6:D35)</f>
        <v>258.93</v>
      </c>
      <c r="E37" s="149"/>
    </row>
    <row r="38" ht="24.75" customHeight="1" spans="1:4">
      <c r="A38" s="161"/>
      <c r="B38" s="157"/>
      <c r="C38" s="162"/>
      <c r="D38" s="158"/>
    </row>
    <row r="39" ht="24.75" customHeight="1" spans="1:4">
      <c r="A39" s="161"/>
      <c r="B39" s="157"/>
      <c r="C39" s="162"/>
      <c r="D39" s="158"/>
    </row>
    <row r="40" s="133" customFormat="1" ht="24.75" customHeight="1" spans="1:5">
      <c r="A40" s="145" t="s">
        <v>77</v>
      </c>
      <c r="B40" s="163"/>
      <c r="C40" s="147" t="s">
        <v>78</v>
      </c>
      <c r="D40" s="152">
        <v>0</v>
      </c>
      <c r="E40" s="149"/>
    </row>
    <row r="41" s="133" customFormat="1" ht="24.75" customHeight="1" spans="1:5">
      <c r="A41" s="145" t="s">
        <v>79</v>
      </c>
      <c r="B41" s="164">
        <v>0</v>
      </c>
      <c r="C41" s="147"/>
      <c r="D41" s="165"/>
      <c r="E41" s="149"/>
    </row>
    <row r="42" ht="24.75" customHeight="1" spans="1:4">
      <c r="A42" s="135"/>
      <c r="B42" s="166"/>
      <c r="C42" s="167"/>
      <c r="D42" s="158"/>
    </row>
    <row r="43" ht="24.75" customHeight="1" spans="1:4">
      <c r="A43" s="168"/>
      <c r="B43" s="166"/>
      <c r="C43" s="167"/>
      <c r="D43" s="158"/>
    </row>
    <row r="44" s="133" customFormat="1" ht="24.75" customHeight="1" spans="1:5">
      <c r="A44" s="159" t="s">
        <v>80</v>
      </c>
      <c r="B44" s="169">
        <f>B41+B40+B37</f>
        <v>258.93</v>
      </c>
      <c r="C44" s="170" t="s">
        <v>81</v>
      </c>
      <c r="D44" s="171">
        <f>D40+D37</f>
        <v>258.93</v>
      </c>
      <c r="E44" s="149"/>
    </row>
    <row r="45" ht="27" customHeight="1"/>
  </sheetData>
  <sheetProtection formatCells="0" formatColumns="0" formatRows="0"/>
  <protectedRanges>
    <protectedRange sqref="B6:B36" name="区域1"/>
    <protectedRange sqref="B40:B41" name="区域2"/>
    <protectedRange sqref="D6:D34" name="区域3"/>
    <protectedRange sqref="D40" name="区域4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9"/>
  <sheetViews>
    <sheetView showGridLines="0" showZeros="0" topLeftCell="A22" workbookViewId="0">
      <selection activeCell="D39" sqref="D39"/>
    </sheetView>
  </sheetViews>
  <sheetFormatPr defaultColWidth="9" defaultRowHeight="12.75" customHeight="1" outlineLevelCol="2"/>
  <cols>
    <col min="1" max="1" width="44.8571428571429" style="2" customWidth="1"/>
    <col min="2" max="2" width="29.8571428571429" style="2" customWidth="1"/>
    <col min="3" max="3" width="31.2857142857143" style="2" customWidth="1"/>
  </cols>
  <sheetData>
    <row r="1" ht="24.75" customHeight="1" spans="1:1">
      <c r="A1" s="16" t="s">
        <v>29</v>
      </c>
    </row>
    <row r="2" ht="24.75" customHeight="1" spans="1:2">
      <c r="A2" s="4" t="s">
        <v>82</v>
      </c>
      <c r="B2" s="4"/>
    </row>
    <row r="3" ht="24.75" customHeight="1" spans="1:2">
      <c r="A3" s="126"/>
      <c r="B3" s="127"/>
    </row>
    <row r="4" ht="24" customHeight="1" spans="1:2">
      <c r="A4" s="128" t="s">
        <v>34</v>
      </c>
      <c r="B4" s="129" t="s">
        <v>35</v>
      </c>
    </row>
    <row r="5" s="1" customFormat="1" ht="24.75" customHeight="1" spans="1:3">
      <c r="A5" s="130" t="s">
        <v>36</v>
      </c>
      <c r="B5" s="131">
        <v>258.93</v>
      </c>
      <c r="C5" s="12"/>
    </row>
    <row r="6" ht="24.75" customHeight="1" spans="1:2">
      <c r="A6" s="130" t="s">
        <v>83</v>
      </c>
      <c r="B6" s="131">
        <v>258.93</v>
      </c>
    </row>
    <row r="7" ht="24.75" customHeight="1" spans="1:2">
      <c r="A7" s="130" t="s">
        <v>84</v>
      </c>
      <c r="B7" s="131"/>
    </row>
    <row r="8" ht="24.75" customHeight="1" spans="1:2">
      <c r="A8" s="130" t="s">
        <v>85</v>
      </c>
      <c r="B8" s="131"/>
    </row>
    <row r="9" ht="24.75" customHeight="1" spans="1:2">
      <c r="A9" s="130" t="s">
        <v>86</v>
      </c>
      <c r="B9" s="131"/>
    </row>
    <row r="10" ht="24.75" customHeight="1" spans="1:2">
      <c r="A10" s="130" t="s">
        <v>87</v>
      </c>
      <c r="B10" s="131"/>
    </row>
    <row r="11" ht="24.75" customHeight="1" spans="1:2">
      <c r="A11" s="130" t="s">
        <v>88</v>
      </c>
      <c r="B11" s="131"/>
    </row>
    <row r="12" ht="24.75" customHeight="1" spans="1:2">
      <c r="A12" s="130" t="s">
        <v>38</v>
      </c>
      <c r="B12" s="131">
        <v>0</v>
      </c>
    </row>
    <row r="13" ht="24.75" customHeight="1" spans="1:2">
      <c r="A13" s="130" t="s">
        <v>40</v>
      </c>
      <c r="B13" s="131">
        <v>0</v>
      </c>
    </row>
    <row r="14" ht="24.75" customHeight="1" spans="1:2">
      <c r="A14" s="130" t="s">
        <v>42</v>
      </c>
      <c r="B14" s="131">
        <v>0</v>
      </c>
    </row>
    <row r="15" ht="24.75" customHeight="1" spans="1:2">
      <c r="A15" s="130" t="s">
        <v>44</v>
      </c>
      <c r="B15" s="131">
        <v>0</v>
      </c>
    </row>
    <row r="16" ht="24.75" customHeight="1" spans="1:2">
      <c r="A16" s="130" t="s">
        <v>46</v>
      </c>
      <c r="B16" s="131">
        <v>0</v>
      </c>
    </row>
    <row r="17" ht="24.75" customHeight="1" spans="1:2">
      <c r="A17" s="130" t="s">
        <v>48</v>
      </c>
      <c r="B17" s="131">
        <v>0</v>
      </c>
    </row>
    <row r="18" ht="24.75" customHeight="1" spans="1:2">
      <c r="A18" s="130" t="s">
        <v>50</v>
      </c>
      <c r="B18" s="131">
        <v>0</v>
      </c>
    </row>
    <row r="19" ht="24.75" customHeight="1" spans="1:2">
      <c r="A19" s="130" t="s">
        <v>52</v>
      </c>
      <c r="B19" s="131">
        <v>0</v>
      </c>
    </row>
    <row r="20" ht="24.75" customHeight="1" spans="1:2">
      <c r="A20" s="130" t="s">
        <v>89</v>
      </c>
      <c r="B20" s="131">
        <f>SUM(B5,B12:B19)</f>
        <v>258.93</v>
      </c>
    </row>
    <row r="21" ht="24.75" customHeight="1" spans="1:2">
      <c r="A21" s="130" t="s">
        <v>90</v>
      </c>
      <c r="B21" s="131">
        <v>0</v>
      </c>
    </row>
    <row r="22" ht="24.75" customHeight="1" spans="1:2">
      <c r="A22" s="130" t="s">
        <v>90</v>
      </c>
      <c r="B22" s="131">
        <v>0</v>
      </c>
    </row>
    <row r="23" ht="24.75" customHeight="1" spans="1:2">
      <c r="A23" s="130" t="s">
        <v>90</v>
      </c>
      <c r="B23" s="131">
        <v>0</v>
      </c>
    </row>
    <row r="24" ht="24.75" customHeight="1" spans="1:2">
      <c r="A24" s="130" t="s">
        <v>90</v>
      </c>
      <c r="B24" s="131">
        <v>0</v>
      </c>
    </row>
    <row r="25" ht="24.75" customHeight="1" spans="1:2">
      <c r="A25" s="130" t="s">
        <v>90</v>
      </c>
      <c r="B25" s="131">
        <v>0</v>
      </c>
    </row>
    <row r="26" ht="24.75" customHeight="1" spans="1:2">
      <c r="A26" s="130" t="s">
        <v>77</v>
      </c>
      <c r="B26" s="131"/>
    </row>
    <row r="27" ht="24.75" customHeight="1" spans="1:2">
      <c r="A27" s="130" t="s">
        <v>91</v>
      </c>
      <c r="B27" s="131"/>
    </row>
    <row r="28" ht="24.75" customHeight="1" spans="1:2">
      <c r="A28" s="130" t="s">
        <v>92</v>
      </c>
      <c r="B28" s="132"/>
    </row>
    <row r="29" ht="24.75" customHeight="1" spans="1:2">
      <c r="A29" s="130" t="s">
        <v>93</v>
      </c>
      <c r="B29" s="131">
        <v>0</v>
      </c>
    </row>
    <row r="30" ht="24.75" customHeight="1" spans="1:2">
      <c r="A30" s="130" t="s">
        <v>94</v>
      </c>
      <c r="B30" s="131">
        <v>0</v>
      </c>
    </row>
    <row r="31" ht="24.75" customHeight="1" spans="1:2">
      <c r="A31" s="130" t="s">
        <v>95</v>
      </c>
      <c r="B31" s="131">
        <v>0</v>
      </c>
    </row>
    <row r="32" ht="24.75" customHeight="1" spans="1:2">
      <c r="A32" s="130" t="s">
        <v>96</v>
      </c>
      <c r="B32" s="131">
        <v>0</v>
      </c>
    </row>
    <row r="33" ht="24.75" customHeight="1" spans="1:2">
      <c r="A33" s="130" t="s">
        <v>79</v>
      </c>
      <c r="B33" s="131">
        <f>SUM(B34,B38)</f>
        <v>0</v>
      </c>
    </row>
    <row r="34" ht="24.75" customHeight="1" spans="1:2">
      <c r="A34" s="130" t="s">
        <v>97</v>
      </c>
      <c r="B34" s="131">
        <f>SUM(B35:B37)</f>
        <v>0</v>
      </c>
    </row>
    <row r="35" ht="24.75" customHeight="1" spans="1:2">
      <c r="A35" s="130" t="s">
        <v>98</v>
      </c>
      <c r="B35" s="131">
        <v>0</v>
      </c>
    </row>
    <row r="36" ht="24.75" customHeight="1" spans="1:2">
      <c r="A36" s="130" t="s">
        <v>99</v>
      </c>
      <c r="B36" s="131">
        <v>0</v>
      </c>
    </row>
    <row r="37" ht="24.75" customHeight="1" spans="1:2">
      <c r="A37" s="130" t="s">
        <v>100</v>
      </c>
      <c r="B37" s="131">
        <v>0</v>
      </c>
    </row>
    <row r="38" ht="24.75" customHeight="1" spans="1:2">
      <c r="A38" s="130" t="s">
        <v>101</v>
      </c>
      <c r="B38" s="131">
        <v>0</v>
      </c>
    </row>
    <row r="39" ht="24.75" customHeight="1" spans="1:2">
      <c r="A39" s="130" t="s">
        <v>102</v>
      </c>
      <c r="B39" s="131">
        <f>SUM(B20,B26,B33)</f>
        <v>258.93</v>
      </c>
    </row>
  </sheetData>
  <sheetProtection formatCells="0" formatColumns="0" formatRows="0"/>
  <protectedRanges>
    <protectedRange sqref="B7:B19" name="区域1"/>
    <protectedRange sqref="B28:B32" name="区域2"/>
    <protectedRange sqref="B35:B38" name="区域3"/>
  </protectedRanges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showGridLines="0" showZeros="0" workbookViewId="0">
      <selection activeCell="M15" sqref="M15"/>
    </sheetView>
  </sheetViews>
  <sheetFormatPr defaultColWidth="9" defaultRowHeight="12.75" customHeight="1" outlineLevelCol="6"/>
  <cols>
    <col min="1" max="1" width="51.5714285714286" style="2" customWidth="1"/>
    <col min="2" max="5" width="12.4285714285714" style="96" customWidth="1"/>
    <col min="6" max="7" width="6.85714285714286" style="2" customWidth="1"/>
  </cols>
  <sheetData>
    <row r="1" ht="21" customHeight="1" spans="1:1">
      <c r="A1" s="16" t="s">
        <v>29</v>
      </c>
    </row>
    <row r="2" ht="21" customHeight="1" spans="1:5">
      <c r="A2" s="97" t="s">
        <v>103</v>
      </c>
      <c r="B2" s="97"/>
      <c r="C2" s="97"/>
      <c r="D2" s="97"/>
      <c r="E2" s="97"/>
    </row>
    <row r="3" ht="21" customHeight="1" spans="1:5">
      <c r="A3" s="86"/>
      <c r="B3" s="98"/>
      <c r="E3" s="99" t="s">
        <v>31</v>
      </c>
    </row>
    <row r="4" ht="24.75" customHeight="1" spans="1:5">
      <c r="A4" s="18" t="s">
        <v>104</v>
      </c>
      <c r="B4" s="100" t="s">
        <v>105</v>
      </c>
      <c r="C4" s="101" t="s">
        <v>106</v>
      </c>
      <c r="D4" s="102" t="s">
        <v>107</v>
      </c>
      <c r="E4" s="103" t="s">
        <v>108</v>
      </c>
    </row>
    <row r="5" s="1" customFormat="1" ht="30" customHeight="1" spans="1:7">
      <c r="A5" s="62" t="s">
        <v>109</v>
      </c>
      <c r="B5" s="63">
        <f>B6+B12</f>
        <v>258.93</v>
      </c>
      <c r="C5" s="63">
        <f>C6+C12</f>
        <v>258.93</v>
      </c>
      <c r="D5" s="63">
        <f>D6+D12</f>
        <v>0</v>
      </c>
      <c r="E5" s="104"/>
      <c r="F5" s="12"/>
      <c r="G5" s="12"/>
    </row>
    <row r="6" ht="30" customHeight="1" spans="1:5">
      <c r="A6" s="105" t="s">
        <v>110</v>
      </c>
      <c r="B6" s="106">
        <f t="shared" ref="B6:B11" si="0">C6+D6+E6</f>
        <v>23.37</v>
      </c>
      <c r="C6" s="107">
        <f>C7+C9</f>
        <v>23.37</v>
      </c>
      <c r="D6" s="106">
        <v>0</v>
      </c>
      <c r="E6" s="108"/>
    </row>
    <row r="7" ht="30" customHeight="1" spans="1:5">
      <c r="A7" s="109" t="s">
        <v>111</v>
      </c>
      <c r="B7" s="63">
        <f t="shared" si="0"/>
        <v>21.71</v>
      </c>
      <c r="C7" s="106">
        <f>C8</f>
        <v>21.71</v>
      </c>
      <c r="D7" s="106"/>
      <c r="E7" s="110"/>
    </row>
    <row r="8" ht="30" customHeight="1" spans="1:5">
      <c r="A8" s="111" t="s">
        <v>112</v>
      </c>
      <c r="B8" s="63">
        <f t="shared" si="0"/>
        <v>21.71</v>
      </c>
      <c r="C8" s="112">
        <v>21.71</v>
      </c>
      <c r="D8" s="113"/>
      <c r="E8" s="104"/>
    </row>
    <row r="9" ht="30" customHeight="1" spans="1:5">
      <c r="A9" s="109" t="s">
        <v>113</v>
      </c>
      <c r="B9" s="63">
        <f t="shared" si="0"/>
        <v>1.66</v>
      </c>
      <c r="C9" s="114">
        <f>C10+C11</f>
        <v>1.66</v>
      </c>
      <c r="D9" s="63"/>
      <c r="E9" s="104"/>
    </row>
    <row r="10" ht="30" customHeight="1" spans="1:5">
      <c r="A10" s="111" t="s">
        <v>114</v>
      </c>
      <c r="B10" s="63">
        <f t="shared" si="0"/>
        <v>0.95</v>
      </c>
      <c r="C10" s="115">
        <v>0.95</v>
      </c>
      <c r="D10" s="69"/>
      <c r="E10" s="104"/>
    </row>
    <row r="11" ht="30" customHeight="1" spans="1:5">
      <c r="A11" s="111" t="s">
        <v>115</v>
      </c>
      <c r="B11" s="63">
        <f t="shared" si="0"/>
        <v>0.71</v>
      </c>
      <c r="C11" s="115">
        <v>0.71</v>
      </c>
      <c r="D11" s="69"/>
      <c r="E11" s="104"/>
    </row>
    <row r="12" ht="30" customHeight="1" spans="1:5">
      <c r="A12" s="109" t="s">
        <v>116</v>
      </c>
      <c r="B12" s="65">
        <f>B13+B17+B21+B23+B26</f>
        <v>235.56</v>
      </c>
      <c r="C12" s="65">
        <f>C13+C17+C21+C23+C26</f>
        <v>235.56</v>
      </c>
      <c r="D12" s="65">
        <f>D13+D17+D21+D23+D26</f>
        <v>0</v>
      </c>
      <c r="E12" s="65"/>
    </row>
    <row r="13" ht="30" customHeight="1" spans="1:5">
      <c r="A13" s="116" t="s">
        <v>117</v>
      </c>
      <c r="B13" s="63">
        <f>C13+D13+E13</f>
        <v>206.88</v>
      </c>
      <c r="C13" s="117">
        <f>C15</f>
        <v>206.88</v>
      </c>
      <c r="D13" s="117">
        <f>D14+D15+D16</f>
        <v>0</v>
      </c>
      <c r="E13" s="104"/>
    </row>
    <row r="14" ht="30" customHeight="1" spans="1:5">
      <c r="A14" s="118" t="s">
        <v>118</v>
      </c>
      <c r="B14" s="63">
        <f>C14+D14+E14</f>
        <v>0</v>
      </c>
      <c r="C14" s="119"/>
      <c r="D14" s="113"/>
      <c r="E14" s="104"/>
    </row>
    <row r="15" ht="30" customHeight="1" spans="1:5">
      <c r="A15" s="118" t="s">
        <v>119</v>
      </c>
      <c r="B15" s="63">
        <f>C15+D15+E15</f>
        <v>206.88</v>
      </c>
      <c r="C15" s="119">
        <v>206.88</v>
      </c>
      <c r="D15" s="69"/>
      <c r="E15" s="104"/>
    </row>
    <row r="16" ht="30" customHeight="1" spans="1:5">
      <c r="A16" s="118" t="s">
        <v>120</v>
      </c>
      <c r="B16" s="63">
        <f>C16+D16+E16</f>
        <v>0</v>
      </c>
      <c r="C16" s="120"/>
      <c r="D16" s="69"/>
      <c r="E16" s="104"/>
    </row>
    <row r="17" ht="30" customHeight="1" spans="1:5">
      <c r="A17" s="116" t="s">
        <v>121</v>
      </c>
      <c r="B17" s="65">
        <f>B18+B19+B20</f>
        <v>0</v>
      </c>
      <c r="C17" s="65">
        <f>C18+C19+C20</f>
        <v>0</v>
      </c>
      <c r="D17" s="65">
        <f>D18+D19+D20</f>
        <v>0</v>
      </c>
      <c r="E17" s="65"/>
    </row>
    <row r="18" ht="30" customHeight="1" spans="1:5">
      <c r="A18" s="118" t="s">
        <v>122</v>
      </c>
      <c r="B18" s="63">
        <f t="shared" ref="B18:B28" si="1">C18+D18+E18</f>
        <v>0</v>
      </c>
      <c r="C18" s="121"/>
      <c r="D18" s="69"/>
      <c r="E18" s="104"/>
    </row>
    <row r="19" ht="30" customHeight="1" spans="1:5">
      <c r="A19" s="118" t="s">
        <v>123</v>
      </c>
      <c r="B19" s="63">
        <f t="shared" si="1"/>
        <v>0</v>
      </c>
      <c r="C19" s="121"/>
      <c r="D19" s="69"/>
      <c r="E19" s="104"/>
    </row>
    <row r="20" ht="30" customHeight="1" spans="1:5">
      <c r="A20" s="118" t="s">
        <v>124</v>
      </c>
      <c r="B20" s="63">
        <f t="shared" si="1"/>
        <v>0</v>
      </c>
      <c r="C20" s="121"/>
      <c r="D20" s="69"/>
      <c r="E20" s="104"/>
    </row>
    <row r="21" ht="30" customHeight="1" spans="1:5">
      <c r="A21" s="116" t="s">
        <v>125</v>
      </c>
      <c r="B21" s="63">
        <f t="shared" si="1"/>
        <v>0</v>
      </c>
      <c r="C21" s="122"/>
      <c r="D21" s="63"/>
      <c r="E21" s="104"/>
    </row>
    <row r="22" ht="30" customHeight="1" spans="1:5">
      <c r="A22" s="118" t="s">
        <v>126</v>
      </c>
      <c r="B22" s="63">
        <f t="shared" si="1"/>
        <v>0</v>
      </c>
      <c r="C22" s="121"/>
      <c r="D22" s="69"/>
      <c r="E22" s="104"/>
    </row>
    <row r="23" ht="30" customHeight="1" spans="1:5">
      <c r="A23" s="116" t="s">
        <v>127</v>
      </c>
      <c r="B23" s="63">
        <f t="shared" si="1"/>
        <v>12.4</v>
      </c>
      <c r="C23" s="122">
        <f>C24+C25</f>
        <v>12.4</v>
      </c>
      <c r="D23" s="63"/>
      <c r="E23" s="104"/>
    </row>
    <row r="24" ht="30" customHeight="1" spans="1:5">
      <c r="A24" s="118" t="s">
        <v>128</v>
      </c>
      <c r="B24" s="63">
        <f t="shared" si="1"/>
        <v>9.47</v>
      </c>
      <c r="C24" s="121">
        <v>9.47</v>
      </c>
      <c r="D24" s="69"/>
      <c r="E24" s="104"/>
    </row>
    <row r="25" ht="30" customHeight="1" spans="1:5">
      <c r="A25" s="118" t="s">
        <v>129</v>
      </c>
      <c r="B25" s="63">
        <f t="shared" si="1"/>
        <v>2.93</v>
      </c>
      <c r="C25" s="121">
        <v>2.93</v>
      </c>
      <c r="D25" s="69"/>
      <c r="E25" s="104"/>
    </row>
    <row r="26" ht="30" customHeight="1" spans="1:5">
      <c r="A26" s="109" t="s">
        <v>130</v>
      </c>
      <c r="B26" s="63">
        <f t="shared" si="1"/>
        <v>16.28</v>
      </c>
      <c r="C26" s="123">
        <f>C27</f>
        <v>16.28</v>
      </c>
      <c r="D26" s="63"/>
      <c r="E26" s="104"/>
    </row>
    <row r="27" ht="30" customHeight="1" spans="1:5">
      <c r="A27" s="109" t="s">
        <v>131</v>
      </c>
      <c r="B27" s="63">
        <f t="shared" si="1"/>
        <v>16.28</v>
      </c>
      <c r="C27" s="123">
        <f>C28</f>
        <v>16.28</v>
      </c>
      <c r="D27" s="63"/>
      <c r="E27" s="124"/>
    </row>
    <row r="28" ht="30" customHeight="1" spans="1:5">
      <c r="A28" s="111" t="s">
        <v>132</v>
      </c>
      <c r="B28" s="63">
        <f t="shared" si="1"/>
        <v>16.28</v>
      </c>
      <c r="C28" s="125">
        <v>16.28</v>
      </c>
      <c r="D28" s="69"/>
      <c r="E28" s="124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" bottom="0.590277777777778" header="0.33" footer="0.393055555555556"/>
  <pageSetup paperSize="9" scale="91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6"/>
  <sheetViews>
    <sheetView showGridLines="0" showZeros="0" workbookViewId="0">
      <selection activeCell="H24" sqref="H24"/>
    </sheetView>
  </sheetViews>
  <sheetFormatPr defaultColWidth="9" defaultRowHeight="12.75" customHeight="1"/>
  <cols>
    <col min="1" max="1" width="33.1428571428571" style="2" customWidth="1"/>
    <col min="2" max="2" width="24.5714285714286" style="2" customWidth="1"/>
    <col min="3" max="3" width="29" style="2" customWidth="1"/>
    <col min="4" max="4" width="22.5714285714286" style="2" customWidth="1"/>
    <col min="5" max="98" width="9" style="2" customWidth="1"/>
  </cols>
  <sheetData>
    <row r="1" ht="25.5" customHeight="1" spans="1:97">
      <c r="A1" s="79" t="s">
        <v>29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</row>
    <row r="2" ht="25.5" customHeight="1" spans="1:97">
      <c r="A2" s="80" t="s">
        <v>133</v>
      </c>
      <c r="B2" s="80"/>
      <c r="C2" s="80"/>
      <c r="D2" s="80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</row>
    <row r="3" ht="16.5" customHeight="1" spans="2:97">
      <c r="B3" s="82"/>
      <c r="C3" s="83"/>
      <c r="D3" s="5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</row>
    <row r="4" ht="16.5" customHeight="1" spans="1:97">
      <c r="A4" s="18" t="s">
        <v>134</v>
      </c>
      <c r="B4" s="20"/>
      <c r="C4" s="85" t="s">
        <v>135</v>
      </c>
      <c r="D4" s="8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</row>
    <row r="5" ht="16.5" customHeight="1" spans="1:97">
      <c r="A5" s="18" t="s">
        <v>34</v>
      </c>
      <c r="B5" s="19" t="s">
        <v>35</v>
      </c>
      <c r="C5" s="47" t="s">
        <v>34</v>
      </c>
      <c r="D5" s="86" t="s">
        <v>109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</row>
    <row r="6" s="1" customFormat="1" ht="16.5" customHeight="1" spans="1:98">
      <c r="A6" s="87" t="s">
        <v>136</v>
      </c>
      <c r="B6" s="88">
        <f>SUM(B7:B9)</f>
        <v>213.68</v>
      </c>
      <c r="C6" s="89" t="s">
        <v>137</v>
      </c>
      <c r="D6" s="90">
        <f>SUM(D7:D34)</f>
        <v>258.93</v>
      </c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12"/>
    </row>
    <row r="7" s="1" customFormat="1" ht="16.5" customHeight="1" spans="1:98">
      <c r="A7" s="87" t="s">
        <v>138</v>
      </c>
      <c r="B7" s="88">
        <v>213.68</v>
      </c>
      <c r="C7" s="89" t="s">
        <v>139</v>
      </c>
      <c r="D7" s="90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12"/>
    </row>
    <row r="8" s="1" customFormat="1" ht="16.5" customHeight="1" spans="1:98">
      <c r="A8" s="87" t="s">
        <v>140</v>
      </c>
      <c r="B8" s="88">
        <v>0</v>
      </c>
      <c r="C8" s="89" t="s">
        <v>141</v>
      </c>
      <c r="D8" s="90">
        <v>0</v>
      </c>
      <c r="E8" s="91">
        <v>0</v>
      </c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12"/>
    </row>
    <row r="9" s="1" customFormat="1" ht="16.5" customHeight="1" spans="1:98">
      <c r="A9" s="87" t="s">
        <v>142</v>
      </c>
      <c r="B9" s="88"/>
      <c r="C9" s="89" t="s">
        <v>143</v>
      </c>
      <c r="D9" s="90">
        <v>0</v>
      </c>
      <c r="E9" s="91">
        <v>0</v>
      </c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12"/>
    </row>
    <row r="10" s="1" customFormat="1" ht="16.5" customHeight="1" spans="1:98">
      <c r="A10" s="87"/>
      <c r="B10" s="92"/>
      <c r="C10" s="89" t="s">
        <v>144</v>
      </c>
      <c r="D10" s="90">
        <v>0</v>
      </c>
      <c r="E10" s="91">
        <v>0</v>
      </c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12"/>
    </row>
    <row r="11" s="1" customFormat="1" ht="16.5" customHeight="1" spans="1:98">
      <c r="A11" s="87"/>
      <c r="B11" s="92"/>
      <c r="C11" s="89" t="s">
        <v>145</v>
      </c>
      <c r="D11" s="90">
        <v>0</v>
      </c>
      <c r="E11" s="91">
        <v>0</v>
      </c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12"/>
    </row>
    <row r="12" s="1" customFormat="1" ht="16.5" customHeight="1" spans="1:98">
      <c r="A12" s="87"/>
      <c r="B12" s="92"/>
      <c r="C12" s="89" t="s">
        <v>146</v>
      </c>
      <c r="D12" s="90">
        <v>0</v>
      </c>
      <c r="E12" s="91">
        <v>0</v>
      </c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12"/>
    </row>
    <row r="13" s="1" customFormat="1" ht="16.5" customHeight="1" spans="1:98">
      <c r="A13" s="93"/>
      <c r="B13" s="88"/>
      <c r="C13" s="89" t="s">
        <v>147</v>
      </c>
      <c r="D13" s="90">
        <v>0</v>
      </c>
      <c r="E13" s="91">
        <v>0</v>
      </c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12"/>
    </row>
    <row r="14" s="1" customFormat="1" ht="16.5" customHeight="1" spans="1:98">
      <c r="A14" s="93"/>
      <c r="B14" s="94"/>
      <c r="C14" s="89" t="s">
        <v>148</v>
      </c>
      <c r="D14" s="90">
        <v>35.77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12"/>
    </row>
    <row r="15" s="1" customFormat="1" ht="16.5" customHeight="1" spans="1:98">
      <c r="A15" s="93"/>
      <c r="B15" s="88"/>
      <c r="C15" s="89" t="s">
        <v>149</v>
      </c>
      <c r="D15" s="90">
        <v>0</v>
      </c>
      <c r="E15" s="91">
        <v>0</v>
      </c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12"/>
    </row>
    <row r="16" s="1" customFormat="1" ht="16.5" customHeight="1" spans="1:98">
      <c r="A16" s="93"/>
      <c r="B16" s="88"/>
      <c r="C16" s="89" t="s">
        <v>150</v>
      </c>
      <c r="D16" s="90">
        <v>206.88</v>
      </c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12"/>
    </row>
    <row r="17" s="1" customFormat="1" ht="16.5" customHeight="1" spans="1:98">
      <c r="A17" s="93"/>
      <c r="B17" s="88"/>
      <c r="C17" s="89" t="s">
        <v>151</v>
      </c>
      <c r="D17" s="90">
        <v>0</v>
      </c>
      <c r="E17" s="91">
        <v>0</v>
      </c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12"/>
    </row>
    <row r="18" s="1" customFormat="1" ht="16.5" customHeight="1" spans="1:98">
      <c r="A18" s="93"/>
      <c r="B18" s="88"/>
      <c r="C18" s="89" t="s">
        <v>152</v>
      </c>
      <c r="D18" s="90">
        <v>0</v>
      </c>
      <c r="E18" s="91">
        <v>0</v>
      </c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12"/>
    </row>
    <row r="19" s="1" customFormat="1" ht="16.5" customHeight="1" spans="1:98">
      <c r="A19" s="93"/>
      <c r="B19" s="88"/>
      <c r="C19" s="89" t="s">
        <v>153</v>
      </c>
      <c r="D19" s="90">
        <v>0</v>
      </c>
      <c r="E19" s="91">
        <v>0</v>
      </c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12"/>
    </row>
    <row r="20" s="1" customFormat="1" ht="16.5" customHeight="1" spans="1:98">
      <c r="A20" s="93"/>
      <c r="B20" s="88"/>
      <c r="C20" s="89" t="s">
        <v>154</v>
      </c>
      <c r="D20" s="90">
        <v>0</v>
      </c>
      <c r="E20" s="91">
        <v>0</v>
      </c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12"/>
    </row>
    <row r="21" s="1" customFormat="1" ht="16.5" customHeight="1" spans="1:98">
      <c r="A21" s="93"/>
      <c r="B21" s="88"/>
      <c r="C21" s="89" t="s">
        <v>155</v>
      </c>
      <c r="D21" s="90">
        <v>0</v>
      </c>
      <c r="E21" s="91">
        <v>0</v>
      </c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12"/>
    </row>
    <row r="22" s="1" customFormat="1" ht="16.5" customHeight="1" spans="1:98">
      <c r="A22" s="93"/>
      <c r="B22" s="88"/>
      <c r="C22" s="89" t="s">
        <v>156</v>
      </c>
      <c r="D22" s="90">
        <v>0</v>
      </c>
      <c r="E22" s="91">
        <v>0</v>
      </c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12"/>
    </row>
    <row r="23" s="1" customFormat="1" ht="16.5" customHeight="1" spans="1:98">
      <c r="A23" s="93"/>
      <c r="B23" s="88"/>
      <c r="C23" s="89" t="s">
        <v>157</v>
      </c>
      <c r="D23" s="90">
        <v>0</v>
      </c>
      <c r="E23" s="91">
        <v>0</v>
      </c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12"/>
    </row>
    <row r="24" s="1" customFormat="1" ht="16.5" customHeight="1" spans="1:98">
      <c r="A24" s="93"/>
      <c r="B24" s="88"/>
      <c r="C24" s="89" t="s">
        <v>158</v>
      </c>
      <c r="D24" s="90">
        <v>0</v>
      </c>
      <c r="E24" s="91">
        <v>0</v>
      </c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12"/>
    </row>
    <row r="25" s="1" customFormat="1" ht="16.5" customHeight="1" spans="1:98">
      <c r="A25" s="93"/>
      <c r="B25" s="88"/>
      <c r="C25" s="89" t="s">
        <v>159</v>
      </c>
      <c r="D25" s="90">
        <v>0</v>
      </c>
      <c r="E25" s="91">
        <v>0</v>
      </c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12"/>
    </row>
    <row r="26" s="1" customFormat="1" ht="16.5" customHeight="1" spans="1:98">
      <c r="A26" s="93"/>
      <c r="B26" s="88"/>
      <c r="C26" s="89" t="s">
        <v>160</v>
      </c>
      <c r="D26" s="90">
        <v>16.28</v>
      </c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12"/>
    </row>
    <row r="27" s="1" customFormat="1" ht="16.5" customHeight="1" spans="1:98">
      <c r="A27" s="93"/>
      <c r="B27" s="88"/>
      <c r="C27" s="89" t="s">
        <v>161</v>
      </c>
      <c r="D27" s="90">
        <v>0</v>
      </c>
      <c r="E27" s="91">
        <v>0</v>
      </c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12"/>
    </row>
    <row r="28" s="1" customFormat="1" ht="16.5" customHeight="1" spans="1:98">
      <c r="A28" s="93"/>
      <c r="B28" s="88"/>
      <c r="C28" s="89" t="s">
        <v>162</v>
      </c>
      <c r="D28" s="90">
        <v>0</v>
      </c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12"/>
    </row>
    <row r="29" s="1" customFormat="1" ht="16.5" customHeight="1" spans="1:98">
      <c r="A29" s="93"/>
      <c r="B29" s="88"/>
      <c r="C29" s="95" t="s">
        <v>163</v>
      </c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12"/>
    </row>
    <row r="30" s="1" customFormat="1" ht="16.5" customHeight="1" spans="1:98">
      <c r="A30" s="93"/>
      <c r="B30" s="88"/>
      <c r="C30" s="89" t="s">
        <v>164</v>
      </c>
      <c r="D30" s="90">
        <v>0</v>
      </c>
      <c r="E30" s="91">
        <v>0</v>
      </c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1"/>
      <c r="CA30" s="91"/>
      <c r="CB30" s="91"/>
      <c r="CC30" s="91"/>
      <c r="CD30" s="91"/>
      <c r="CE30" s="91"/>
      <c r="CF30" s="91"/>
      <c r="CG30" s="91"/>
      <c r="CH30" s="91"/>
      <c r="CI30" s="91"/>
      <c r="CJ30" s="91"/>
      <c r="CK30" s="91"/>
      <c r="CL30" s="91"/>
      <c r="CM30" s="91"/>
      <c r="CN30" s="91"/>
      <c r="CO30" s="91"/>
      <c r="CP30" s="91"/>
      <c r="CQ30" s="91"/>
      <c r="CR30" s="91"/>
      <c r="CS30" s="91"/>
      <c r="CT30" s="12"/>
    </row>
    <row r="31" s="1" customFormat="1" ht="16.5" customHeight="1" spans="1:98">
      <c r="A31" s="93"/>
      <c r="B31" s="88"/>
      <c r="C31" s="89" t="s">
        <v>165</v>
      </c>
      <c r="D31" s="90">
        <v>0</v>
      </c>
      <c r="E31" s="91">
        <v>0</v>
      </c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1"/>
      <c r="CD31" s="91"/>
      <c r="CE31" s="91"/>
      <c r="CF31" s="91"/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91"/>
      <c r="CR31" s="91"/>
      <c r="CS31" s="91"/>
      <c r="CT31" s="12"/>
    </row>
    <row r="32" s="1" customFormat="1" ht="16.5" customHeight="1" spans="1:98">
      <c r="A32" s="93"/>
      <c r="B32" s="88"/>
      <c r="C32" s="89" t="s">
        <v>166</v>
      </c>
      <c r="D32" s="90">
        <v>0</v>
      </c>
      <c r="E32" s="91">
        <v>0</v>
      </c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1"/>
      <c r="BY32" s="91"/>
      <c r="BZ32" s="91"/>
      <c r="CA32" s="91"/>
      <c r="CB32" s="91"/>
      <c r="CC32" s="91"/>
      <c r="CD32" s="91"/>
      <c r="CE32" s="91"/>
      <c r="CF32" s="91"/>
      <c r="CG32" s="91"/>
      <c r="CH32" s="91"/>
      <c r="CI32" s="91"/>
      <c r="CJ32" s="91"/>
      <c r="CK32" s="91"/>
      <c r="CL32" s="91"/>
      <c r="CM32" s="91"/>
      <c r="CN32" s="91"/>
      <c r="CO32" s="91"/>
      <c r="CP32" s="91"/>
      <c r="CQ32" s="91"/>
      <c r="CR32" s="91"/>
      <c r="CS32" s="91"/>
      <c r="CT32" s="12"/>
    </row>
    <row r="33" s="1" customFormat="1" ht="16.5" customHeight="1" spans="1:98">
      <c r="A33" s="93"/>
      <c r="B33" s="88"/>
      <c r="C33" s="89" t="s">
        <v>167</v>
      </c>
      <c r="D33" s="90">
        <v>0</v>
      </c>
      <c r="E33" s="91">
        <v>0</v>
      </c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12"/>
    </row>
    <row r="34" s="1" customFormat="1" ht="16.5" customHeight="1" spans="1:98">
      <c r="A34" s="93"/>
      <c r="B34" s="88"/>
      <c r="C34" s="89" t="s">
        <v>168</v>
      </c>
      <c r="D34" s="90">
        <v>0</v>
      </c>
      <c r="E34" s="91">
        <v>0</v>
      </c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1"/>
      <c r="CL34" s="91"/>
      <c r="CM34" s="91"/>
      <c r="CN34" s="91"/>
      <c r="CO34" s="91"/>
      <c r="CP34" s="91"/>
      <c r="CQ34" s="91"/>
      <c r="CR34" s="91"/>
      <c r="CS34" s="91"/>
      <c r="CT34" s="12"/>
    </row>
    <row r="35" ht="16.5" customHeight="1" spans="1:97">
      <c r="A35" s="85" t="s">
        <v>169</v>
      </c>
      <c r="B35" s="41">
        <f>B6</f>
        <v>213.68</v>
      </c>
      <c r="C35" s="19" t="s">
        <v>170</v>
      </c>
      <c r="D35" s="90">
        <f>D6</f>
        <v>258.93</v>
      </c>
      <c r="E35" s="5">
        <v>0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</row>
    <row r="36" customHeight="1" spans="5:5">
      <c r="E36" s="2">
        <v>0</v>
      </c>
    </row>
  </sheetData>
  <sheetProtection formatCells="0" formatColumns="0" formatRows="0"/>
  <protectedRanges>
    <protectedRange sqref="D7:D34" name="区域2"/>
    <protectedRange sqref="B7:B9" name="区域1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85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showGridLines="0" showZeros="0" workbookViewId="0">
      <selection activeCell="G23" sqref="G23"/>
    </sheetView>
  </sheetViews>
  <sheetFormatPr defaultColWidth="9" defaultRowHeight="12.75" customHeight="1" outlineLevelRow="6"/>
  <cols>
    <col min="1" max="1" width="41.8571428571429" style="2" customWidth="1"/>
    <col min="2" max="2" width="14.4285714285714" style="2" customWidth="1"/>
    <col min="3" max="11" width="14.2857142857143" style="2" customWidth="1"/>
    <col min="12" max="13" width="6.85714285714286" style="2" customWidth="1"/>
  </cols>
  <sheetData>
    <row r="1" ht="24.75" customHeight="1" spans="1:1">
      <c r="A1" s="16" t="s">
        <v>29</v>
      </c>
    </row>
    <row r="2" ht="24.75" customHeight="1" spans="1:11">
      <c r="A2" s="4" t="s">
        <v>171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1:11">
      <c r="K3" s="5" t="s">
        <v>31</v>
      </c>
    </row>
    <row r="4" ht="24.75" customHeight="1" spans="1:11">
      <c r="A4" s="18" t="s">
        <v>172</v>
      </c>
      <c r="B4" s="19" t="s">
        <v>109</v>
      </c>
      <c r="C4" s="19" t="s">
        <v>173</v>
      </c>
      <c r="D4" s="19"/>
      <c r="E4" s="19"/>
      <c r="F4" s="19" t="s">
        <v>174</v>
      </c>
      <c r="G4" s="19"/>
      <c r="H4" s="19"/>
      <c r="I4" s="19" t="s">
        <v>175</v>
      </c>
      <c r="J4" s="19"/>
      <c r="K4" s="20"/>
    </row>
    <row r="5" ht="24.75" customHeight="1" spans="1:11">
      <c r="A5" s="18"/>
      <c r="B5" s="19"/>
      <c r="C5" s="19" t="s">
        <v>109</v>
      </c>
      <c r="D5" s="19" t="s">
        <v>106</v>
      </c>
      <c r="E5" s="19" t="s">
        <v>107</v>
      </c>
      <c r="F5" s="19" t="s">
        <v>109</v>
      </c>
      <c r="G5" s="19" t="s">
        <v>106</v>
      </c>
      <c r="H5" s="19" t="s">
        <v>107</v>
      </c>
      <c r="I5" s="47" t="s">
        <v>109</v>
      </c>
      <c r="J5" s="47" t="s">
        <v>106</v>
      </c>
      <c r="K5" s="48" t="s">
        <v>107</v>
      </c>
    </row>
    <row r="6" s="1" customFormat="1" ht="24.75" customHeight="1" spans="1:13">
      <c r="A6" s="72" t="s">
        <v>109</v>
      </c>
      <c r="B6" s="73">
        <f>B7</f>
        <v>258.93</v>
      </c>
      <c r="C6" s="73">
        <f>C7</f>
        <v>258.93</v>
      </c>
      <c r="D6" s="73">
        <v>258.93</v>
      </c>
      <c r="E6" s="73">
        <f>E7</f>
        <v>0</v>
      </c>
      <c r="F6" s="74">
        <f>G6+H6</f>
        <v>0</v>
      </c>
      <c r="G6" s="74">
        <v>0</v>
      </c>
      <c r="H6" s="74">
        <v>0</v>
      </c>
      <c r="I6" s="74">
        <f>J6+K6</f>
        <v>0</v>
      </c>
      <c r="J6" s="74">
        <v>0</v>
      </c>
      <c r="K6" s="78">
        <v>0</v>
      </c>
      <c r="L6" s="12"/>
      <c r="M6" s="12"/>
    </row>
    <row r="7" s="1" customFormat="1" ht="24.75" customHeight="1" spans="1:13">
      <c r="A7" s="75" t="s">
        <v>176</v>
      </c>
      <c r="B7" s="73">
        <f>C7+F7+I7</f>
        <v>258.93</v>
      </c>
      <c r="C7" s="73">
        <f>D7+E7</f>
        <v>258.93</v>
      </c>
      <c r="D7" s="73">
        <v>258.93</v>
      </c>
      <c r="E7" s="76"/>
      <c r="F7" s="74">
        <f>G7+H7</f>
        <v>0</v>
      </c>
      <c r="G7" s="77"/>
      <c r="H7" s="77"/>
      <c r="I7" s="74">
        <f>J7+K7</f>
        <v>0</v>
      </c>
      <c r="J7" s="77"/>
      <c r="K7" s="53"/>
      <c r="L7" s="12"/>
      <c r="M7" s="12"/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8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showGridLines="0" showZeros="0" workbookViewId="0">
      <selection activeCell="J15" sqref="J15"/>
    </sheetView>
  </sheetViews>
  <sheetFormatPr defaultColWidth="9" defaultRowHeight="12.75" customHeight="1" outlineLevelCol="6"/>
  <cols>
    <col min="1" max="1" width="18" style="2" customWidth="1"/>
    <col min="2" max="2" width="32.4285714285714" style="2" customWidth="1"/>
    <col min="3" max="5" width="17.8571428571429" style="2" customWidth="1"/>
    <col min="6" max="7" width="6.85714285714286" style="2" customWidth="1"/>
  </cols>
  <sheetData>
    <row r="1" ht="24.75" customHeight="1" spans="1:2">
      <c r="A1" s="16" t="s">
        <v>29</v>
      </c>
      <c r="B1" s="17"/>
    </row>
    <row r="2" ht="24.75" customHeight="1" spans="1:5">
      <c r="A2" s="4" t="s">
        <v>177</v>
      </c>
      <c r="B2" s="4"/>
      <c r="C2" s="4"/>
      <c r="D2" s="4"/>
      <c r="E2" s="4"/>
    </row>
    <row r="3" ht="24.75" customHeight="1" spans="5:5">
      <c r="E3" s="5" t="s">
        <v>31</v>
      </c>
    </row>
    <row r="4" ht="24.75" customHeight="1" spans="1:5">
      <c r="A4" s="18" t="s">
        <v>104</v>
      </c>
      <c r="B4" s="19"/>
      <c r="C4" s="18" t="s">
        <v>173</v>
      </c>
      <c r="D4" s="19"/>
      <c r="E4" s="20"/>
    </row>
    <row r="5" ht="24.75" customHeight="1" spans="1:5">
      <c r="A5" s="18" t="s">
        <v>178</v>
      </c>
      <c r="B5" s="19" t="s">
        <v>179</v>
      </c>
      <c r="C5" s="47" t="s">
        <v>109</v>
      </c>
      <c r="D5" s="59" t="s">
        <v>106</v>
      </c>
      <c r="E5" s="60" t="s">
        <v>107</v>
      </c>
    </row>
    <row r="6" s="1" customFormat="1" ht="25.5" customHeight="1" spans="1:7">
      <c r="A6" s="61"/>
      <c r="B6" s="62" t="s">
        <v>109</v>
      </c>
      <c r="C6" s="63">
        <f t="shared" ref="C6:E6" si="0">C7+C13+C19</f>
        <v>258.93</v>
      </c>
      <c r="D6" s="63">
        <f t="shared" si="0"/>
        <v>258.93</v>
      </c>
      <c r="E6" s="64">
        <f t="shared" si="0"/>
        <v>0</v>
      </c>
      <c r="F6" s="12"/>
      <c r="G6" s="12"/>
    </row>
    <row r="7" ht="25.5" customHeight="1" spans="1:5">
      <c r="A7" s="61" t="s">
        <v>180</v>
      </c>
      <c r="B7" s="62" t="s">
        <v>181</v>
      </c>
      <c r="C7" s="65">
        <f t="shared" ref="C7:C13" si="1">D7+E7</f>
        <v>23.37</v>
      </c>
      <c r="D7" s="63">
        <f>D8+D10</f>
        <v>23.37</v>
      </c>
      <c r="E7" s="64">
        <v>0</v>
      </c>
    </row>
    <row r="8" ht="25.5" customHeight="1" spans="1:5">
      <c r="A8" s="66" t="s">
        <v>182</v>
      </c>
      <c r="B8" s="62" t="s">
        <v>183</v>
      </c>
      <c r="C8" s="65">
        <f t="shared" si="1"/>
        <v>21.71</v>
      </c>
      <c r="D8" s="63">
        <f>D9</f>
        <v>21.71</v>
      </c>
      <c r="E8" s="64"/>
    </row>
    <row r="9" ht="25.5" customHeight="1" spans="1:5">
      <c r="A9" s="67" t="s">
        <v>184</v>
      </c>
      <c r="B9" s="68" t="s">
        <v>185</v>
      </c>
      <c r="C9" s="65">
        <f t="shared" si="1"/>
        <v>21.71</v>
      </c>
      <c r="D9" s="69">
        <v>21.71</v>
      </c>
      <c r="E9" s="70"/>
    </row>
    <row r="10" ht="25.5" customHeight="1" spans="1:5">
      <c r="A10" s="66" t="s">
        <v>186</v>
      </c>
      <c r="B10" s="62" t="s">
        <v>187</v>
      </c>
      <c r="C10" s="65">
        <f t="shared" si="1"/>
        <v>1.66</v>
      </c>
      <c r="D10" s="63">
        <f>D11+D12</f>
        <v>1.66</v>
      </c>
      <c r="E10" s="64"/>
    </row>
    <row r="11" ht="25.5" customHeight="1" spans="1:5">
      <c r="A11" s="67" t="s">
        <v>188</v>
      </c>
      <c r="B11" s="68" t="s">
        <v>189</v>
      </c>
      <c r="C11" s="65">
        <f t="shared" si="1"/>
        <v>0.95</v>
      </c>
      <c r="D11" s="69">
        <v>0.95</v>
      </c>
      <c r="E11" s="70"/>
    </row>
    <row r="12" ht="25.5" customHeight="1" spans="1:5">
      <c r="A12" s="67" t="s">
        <v>190</v>
      </c>
      <c r="B12" s="68" t="s">
        <v>191</v>
      </c>
      <c r="C12" s="65">
        <f t="shared" si="1"/>
        <v>0.71</v>
      </c>
      <c r="D12" s="69">
        <v>0.71</v>
      </c>
      <c r="E12" s="70"/>
    </row>
    <row r="13" ht="25.5" customHeight="1" spans="1:5">
      <c r="A13" s="66">
        <v>210</v>
      </c>
      <c r="B13" s="62" t="s">
        <v>192</v>
      </c>
      <c r="C13" s="65">
        <f t="shared" si="1"/>
        <v>219.28</v>
      </c>
      <c r="D13" s="63">
        <f>D14+D16</f>
        <v>219.28</v>
      </c>
      <c r="E13" s="70"/>
    </row>
    <row r="14" ht="25.5" customHeight="1" spans="1:5">
      <c r="A14" s="66" t="s">
        <v>193</v>
      </c>
      <c r="B14" s="62" t="s">
        <v>194</v>
      </c>
      <c r="C14" s="63">
        <f>C15</f>
        <v>206.88</v>
      </c>
      <c r="D14" s="63">
        <f>D15</f>
        <v>206.88</v>
      </c>
      <c r="E14" s="64"/>
    </row>
    <row r="15" ht="25.5" customHeight="1" spans="1:5">
      <c r="A15" s="67" t="s">
        <v>195</v>
      </c>
      <c r="B15" s="68" t="s">
        <v>196</v>
      </c>
      <c r="C15" s="65">
        <f t="shared" ref="C15:C21" si="2">D15+E15</f>
        <v>206.88</v>
      </c>
      <c r="D15" s="69">
        <v>206.88</v>
      </c>
      <c r="E15" s="71"/>
    </row>
    <row r="16" ht="25.5" customHeight="1" spans="1:5">
      <c r="A16" s="66" t="s">
        <v>197</v>
      </c>
      <c r="B16" s="62" t="s">
        <v>198</v>
      </c>
      <c r="C16" s="65">
        <f t="shared" si="2"/>
        <v>12.4</v>
      </c>
      <c r="D16" s="63">
        <f>D17+D18</f>
        <v>12.4</v>
      </c>
      <c r="E16" s="64"/>
    </row>
    <row r="17" ht="25.5" customHeight="1" spans="1:5">
      <c r="A17" s="67" t="s">
        <v>199</v>
      </c>
      <c r="B17" s="68" t="s">
        <v>200</v>
      </c>
      <c r="C17" s="65">
        <f t="shared" si="2"/>
        <v>9.47</v>
      </c>
      <c r="D17" s="69">
        <v>9.47</v>
      </c>
      <c r="E17" s="70"/>
    </row>
    <row r="18" ht="25.5" customHeight="1" spans="1:5">
      <c r="A18" s="67" t="s">
        <v>201</v>
      </c>
      <c r="B18" s="68" t="s">
        <v>202</v>
      </c>
      <c r="C18" s="65">
        <f t="shared" si="2"/>
        <v>2.93</v>
      </c>
      <c r="D18" s="69">
        <v>2.93</v>
      </c>
      <c r="E18" s="70"/>
    </row>
    <row r="19" ht="25.5" customHeight="1" spans="1:5">
      <c r="A19" s="66">
        <v>221</v>
      </c>
      <c r="B19" s="62" t="s">
        <v>203</v>
      </c>
      <c r="C19" s="65">
        <f t="shared" si="2"/>
        <v>16.28</v>
      </c>
      <c r="D19" s="63">
        <f>D20</f>
        <v>16.28</v>
      </c>
      <c r="E19" s="64"/>
    </row>
    <row r="20" ht="25.5" customHeight="1" spans="1:5">
      <c r="A20" s="66" t="s">
        <v>204</v>
      </c>
      <c r="B20" s="62" t="s">
        <v>205</v>
      </c>
      <c r="C20" s="65">
        <f t="shared" si="2"/>
        <v>16.28</v>
      </c>
      <c r="D20" s="63">
        <f>D21</f>
        <v>16.28</v>
      </c>
      <c r="E20" s="64"/>
    </row>
    <row r="21" ht="25.5" customHeight="1" spans="1:5">
      <c r="A21" s="67" t="s">
        <v>206</v>
      </c>
      <c r="B21" s="68" t="s">
        <v>207</v>
      </c>
      <c r="C21" s="65">
        <f t="shared" si="2"/>
        <v>16.28</v>
      </c>
      <c r="D21" s="69">
        <v>16.28</v>
      </c>
      <c r="E21" s="70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85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H15" sqref="H15"/>
    </sheetView>
  </sheetViews>
  <sheetFormatPr defaultColWidth="9" defaultRowHeight="12.75" customHeight="1" outlineLevelCol="5"/>
  <cols>
    <col min="1" max="1" width="13.2857142857143" style="2" customWidth="1"/>
    <col min="2" max="2" width="29.5714285714286" style="2" customWidth="1"/>
    <col min="3" max="5" width="17.2857142857143" style="2" customWidth="1"/>
    <col min="6" max="6" width="6.85714285714286" style="2" customWidth="1"/>
  </cols>
  <sheetData>
    <row r="1" ht="24.75" customHeight="1" spans="1:2">
      <c r="A1" s="16" t="s">
        <v>29</v>
      </c>
      <c r="B1" s="17"/>
    </row>
    <row r="2" ht="24.75" customHeight="1" spans="1:5">
      <c r="A2" s="44" t="s">
        <v>208</v>
      </c>
      <c r="B2" s="44"/>
      <c r="C2" s="44"/>
      <c r="D2" s="44"/>
      <c r="E2" s="44"/>
    </row>
    <row r="3" ht="24.75" customHeight="1" spans="5:5">
      <c r="E3" s="5" t="s">
        <v>31</v>
      </c>
    </row>
    <row r="4" ht="24.75" customHeight="1" spans="1:5">
      <c r="A4" s="18" t="s">
        <v>209</v>
      </c>
      <c r="B4" s="19"/>
      <c r="C4" s="18" t="s">
        <v>210</v>
      </c>
      <c r="D4" s="19"/>
      <c r="E4" s="20"/>
    </row>
    <row r="5" ht="24.75" customHeight="1" spans="1:5">
      <c r="A5" s="45" t="s">
        <v>178</v>
      </c>
      <c r="B5" s="19" t="s">
        <v>179</v>
      </c>
      <c r="C5" s="46" t="s">
        <v>109</v>
      </c>
      <c r="D5" s="47" t="s">
        <v>211</v>
      </c>
      <c r="E5" s="48" t="s">
        <v>212</v>
      </c>
    </row>
    <row r="6" s="1" customFormat="1" ht="25.5" customHeight="1" spans="1:6">
      <c r="A6" s="49"/>
      <c r="B6" s="22" t="s">
        <v>109</v>
      </c>
      <c r="C6" s="27">
        <f t="shared" ref="C6:C25" si="0">D6+E6</f>
        <v>258.93</v>
      </c>
      <c r="D6" s="27">
        <f>SUM(D7,D19,D23)</f>
        <v>254.83</v>
      </c>
      <c r="E6" s="50">
        <f>SUM(E7,E19,E23)</f>
        <v>4.1</v>
      </c>
      <c r="F6" s="12"/>
    </row>
    <row r="7" ht="25.5" customHeight="1" spans="1:5">
      <c r="A7" s="49" t="s">
        <v>213</v>
      </c>
      <c r="B7" s="22" t="s">
        <v>214</v>
      </c>
      <c r="C7" s="27">
        <f t="shared" si="0"/>
        <v>254.13</v>
      </c>
      <c r="D7" s="27">
        <f>SUM(D8:D18)</f>
        <v>254.13</v>
      </c>
      <c r="E7" s="50">
        <f t="shared" ref="E7" si="1">SUM(E8:E17)</f>
        <v>0</v>
      </c>
    </row>
    <row r="8" ht="25.5" customHeight="1" spans="1:5">
      <c r="A8" s="51" t="s">
        <v>215</v>
      </c>
      <c r="B8" s="26" t="s">
        <v>216</v>
      </c>
      <c r="C8" s="27">
        <f t="shared" si="0"/>
        <v>71.96</v>
      </c>
      <c r="D8" s="52">
        <v>71.96</v>
      </c>
      <c r="E8" s="53"/>
    </row>
    <row r="9" ht="25.5" customHeight="1" spans="1:5">
      <c r="A9" s="51" t="s">
        <v>217</v>
      </c>
      <c r="B9" s="26" t="s">
        <v>218</v>
      </c>
      <c r="C9" s="27">
        <f t="shared" si="0"/>
        <v>55.63</v>
      </c>
      <c r="D9" s="52">
        <v>55.63</v>
      </c>
      <c r="E9" s="53"/>
    </row>
    <row r="10" ht="25.5" customHeight="1" spans="1:5">
      <c r="A10" s="51" t="s">
        <v>219</v>
      </c>
      <c r="B10" s="26" t="s">
        <v>220</v>
      </c>
      <c r="C10" s="27">
        <f t="shared" si="0"/>
        <v>47.94</v>
      </c>
      <c r="D10" s="52">
        <v>47.94</v>
      </c>
      <c r="E10" s="53"/>
    </row>
    <row r="11" ht="25.5" customHeight="1" spans="1:5">
      <c r="A11" s="51" t="s">
        <v>221</v>
      </c>
      <c r="B11" s="26" t="s">
        <v>222</v>
      </c>
      <c r="C11" s="27">
        <f t="shared" si="0"/>
        <v>15.04</v>
      </c>
      <c r="D11" s="52">
        <v>15.04</v>
      </c>
      <c r="E11" s="53"/>
    </row>
    <row r="12" ht="25.5" customHeight="1" spans="1:5">
      <c r="A12" s="51" t="s">
        <v>223</v>
      </c>
      <c r="B12" s="26" t="s">
        <v>224</v>
      </c>
      <c r="C12" s="27">
        <f t="shared" si="0"/>
        <v>21.71</v>
      </c>
      <c r="D12" s="52">
        <v>21.71</v>
      </c>
      <c r="E12" s="53"/>
    </row>
    <row r="13" ht="25.5" customHeight="1" spans="1:5">
      <c r="A13" s="51" t="s">
        <v>225</v>
      </c>
      <c r="B13" s="26" t="s">
        <v>226</v>
      </c>
      <c r="C13" s="27">
        <f t="shared" si="0"/>
        <v>0</v>
      </c>
      <c r="D13" s="52"/>
      <c r="E13" s="53"/>
    </row>
    <row r="14" ht="25.5" customHeight="1" spans="1:5">
      <c r="A14" s="51" t="s">
        <v>227</v>
      </c>
      <c r="B14" s="26" t="s">
        <v>228</v>
      </c>
      <c r="C14" s="27">
        <f t="shared" si="0"/>
        <v>9.47</v>
      </c>
      <c r="D14" s="52">
        <v>9.47</v>
      </c>
      <c r="E14" s="53"/>
    </row>
    <row r="15" ht="25.5" customHeight="1" spans="1:5">
      <c r="A15" s="51" t="s">
        <v>229</v>
      </c>
      <c r="B15" s="26" t="s">
        <v>230</v>
      </c>
      <c r="C15" s="27">
        <f t="shared" si="0"/>
        <v>2.93</v>
      </c>
      <c r="D15" s="52">
        <v>2.93</v>
      </c>
      <c r="E15" s="53"/>
    </row>
    <row r="16" ht="25.5" customHeight="1" spans="1:5">
      <c r="A16" s="51" t="s">
        <v>231</v>
      </c>
      <c r="B16" s="26" t="s">
        <v>232</v>
      </c>
      <c r="C16" s="27">
        <f t="shared" si="0"/>
        <v>1.66</v>
      </c>
      <c r="D16" s="54">
        <v>1.66</v>
      </c>
      <c r="E16" s="53"/>
    </row>
    <row r="17" ht="25.5" customHeight="1" spans="1:5">
      <c r="A17" s="51" t="s">
        <v>233</v>
      </c>
      <c r="B17" s="26" t="s">
        <v>234</v>
      </c>
      <c r="C17" s="27">
        <f t="shared" si="0"/>
        <v>16.28</v>
      </c>
      <c r="D17" s="52">
        <v>16.28</v>
      </c>
      <c r="E17" s="53"/>
    </row>
    <row r="18" ht="25.5" customHeight="1" spans="1:5">
      <c r="A18" s="51" t="s">
        <v>235</v>
      </c>
      <c r="B18" s="26" t="s">
        <v>236</v>
      </c>
      <c r="C18" s="27">
        <f t="shared" si="0"/>
        <v>11.51</v>
      </c>
      <c r="D18" s="55">
        <v>11.51</v>
      </c>
      <c r="E18" s="56"/>
    </row>
    <row r="19" ht="25.5" customHeight="1" spans="1:5">
      <c r="A19" s="49" t="s">
        <v>237</v>
      </c>
      <c r="B19" s="22" t="s">
        <v>238</v>
      </c>
      <c r="C19" s="27">
        <f t="shared" si="0"/>
        <v>4.1</v>
      </c>
      <c r="D19" s="27">
        <f>SUM(D20:D22)</f>
        <v>0</v>
      </c>
      <c r="E19" s="50">
        <f>SUM(E20:E22)</f>
        <v>4.1</v>
      </c>
    </row>
    <row r="20" ht="25.5" customHeight="1" spans="1:5">
      <c r="A20" s="51" t="s">
        <v>239</v>
      </c>
      <c r="B20" s="26" t="s">
        <v>240</v>
      </c>
      <c r="C20" s="27">
        <f t="shared" si="0"/>
        <v>0.79</v>
      </c>
      <c r="D20" s="52"/>
      <c r="E20" s="53">
        <v>0.79</v>
      </c>
    </row>
    <row r="21" ht="25.5" customHeight="1" spans="1:5">
      <c r="A21" s="51" t="s">
        <v>241</v>
      </c>
      <c r="B21" s="26" t="s">
        <v>242</v>
      </c>
      <c r="C21" s="27">
        <f t="shared" si="0"/>
        <v>3.31</v>
      </c>
      <c r="D21" s="52"/>
      <c r="E21" s="53">
        <v>3.31</v>
      </c>
    </row>
    <row r="22" ht="25.5" customHeight="1" spans="1:5">
      <c r="A22" s="51" t="s">
        <v>243</v>
      </c>
      <c r="B22" s="26" t="s">
        <v>244</v>
      </c>
      <c r="C22" s="27">
        <f t="shared" si="0"/>
        <v>0</v>
      </c>
      <c r="D22" s="52"/>
      <c r="E22" s="53"/>
    </row>
    <row r="23" ht="25.5" customHeight="1" spans="1:5">
      <c r="A23" s="49" t="s">
        <v>245</v>
      </c>
      <c r="B23" s="22" t="s">
        <v>246</v>
      </c>
      <c r="C23" s="27">
        <f t="shared" si="0"/>
        <v>0.7</v>
      </c>
      <c r="D23" s="27">
        <f>SUM(D24:D25)</f>
        <v>0.7</v>
      </c>
      <c r="E23" s="50">
        <f>SUM(E24:E25)</f>
        <v>0</v>
      </c>
    </row>
    <row r="24" ht="25.5" customHeight="1" spans="1:5">
      <c r="A24" s="51" t="s">
        <v>247</v>
      </c>
      <c r="B24" s="26" t="s">
        <v>248</v>
      </c>
      <c r="C24" s="27">
        <f t="shared" si="0"/>
        <v>0.7</v>
      </c>
      <c r="D24" s="52">
        <v>0.7</v>
      </c>
      <c r="E24" s="53"/>
    </row>
    <row r="25" ht="25.5" customHeight="1" spans="1:5">
      <c r="A25" s="51" t="s">
        <v>249</v>
      </c>
      <c r="B25" s="26" t="s">
        <v>250</v>
      </c>
      <c r="C25" s="27">
        <f t="shared" si="0"/>
        <v>0</v>
      </c>
      <c r="D25" s="52"/>
      <c r="E25" s="53"/>
    </row>
    <row r="27" ht="19.5" customHeight="1" spans="1:5">
      <c r="A27" s="57" t="s">
        <v>251</v>
      </c>
      <c r="B27"/>
      <c r="C27"/>
      <c r="D27"/>
      <c r="E27"/>
    </row>
    <row r="29" customHeight="1" spans="1:6">
      <c r="A29"/>
      <c r="B29"/>
      <c r="C29"/>
      <c r="D29"/>
      <c r="E29"/>
      <c r="F29" s="58"/>
    </row>
    <row r="30" customHeight="1" spans="1:6">
      <c r="A30"/>
      <c r="B30"/>
      <c r="C30"/>
      <c r="D30"/>
      <c r="E30"/>
      <c r="F30" s="58"/>
    </row>
  </sheetData>
  <sheetProtection formatCells="0" formatColumns="0" formatRows="0"/>
  <protectedRanges>
    <protectedRange sqref="D8:E18" name="区域1"/>
    <protectedRange sqref="D20:E22" name="区域2"/>
    <protectedRange sqref="D24:E25" name="区域3"/>
  </protectedRanges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95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showGridLines="0" showZeros="0" tabSelected="1" workbookViewId="0">
      <selection activeCell="O10" sqref="O10"/>
    </sheetView>
  </sheetViews>
  <sheetFormatPr defaultColWidth="9" defaultRowHeight="12.75" customHeight="1"/>
  <cols>
    <col min="1" max="1" width="49.2857142857143" style="2" customWidth="1"/>
    <col min="2" max="8" width="10.5714285714286" style="2" customWidth="1"/>
    <col min="9" max="9" width="9.14285714285714" style="2"/>
  </cols>
  <sheetData>
    <row r="1" ht="24.75" customHeight="1" spans="1:1">
      <c r="A1" s="30" t="s">
        <v>29</v>
      </c>
    </row>
    <row r="2" ht="24.75" customHeight="1" spans="1:8">
      <c r="A2" s="4" t="s">
        <v>252</v>
      </c>
      <c r="B2" s="4"/>
      <c r="C2" s="4"/>
      <c r="D2" s="4"/>
      <c r="E2" s="4"/>
      <c r="F2" s="4"/>
      <c r="G2" s="4"/>
      <c r="H2" s="4"/>
    </row>
    <row r="3" ht="24.75" customHeight="1" spans="8:8">
      <c r="H3" s="5" t="s">
        <v>31</v>
      </c>
    </row>
    <row r="4" ht="24.75" customHeight="1" spans="1:8">
      <c r="A4" s="18" t="s">
        <v>172</v>
      </c>
      <c r="B4" s="31" t="s">
        <v>253</v>
      </c>
      <c r="C4" s="31" t="s">
        <v>254</v>
      </c>
      <c r="D4" s="31" t="s">
        <v>255</v>
      </c>
      <c r="E4" s="31" t="s">
        <v>256</v>
      </c>
      <c r="F4" s="32"/>
      <c r="G4" s="31" t="s">
        <v>257</v>
      </c>
      <c r="H4" s="33" t="s">
        <v>258</v>
      </c>
    </row>
    <row r="5" ht="24.75" customHeight="1" spans="1:8">
      <c r="A5" s="34"/>
      <c r="B5" s="32"/>
      <c r="C5" s="32"/>
      <c r="D5" s="32"/>
      <c r="E5" s="31" t="s">
        <v>259</v>
      </c>
      <c r="F5" s="31" t="s">
        <v>260</v>
      </c>
      <c r="G5" s="31"/>
      <c r="H5" s="33"/>
    </row>
    <row r="6" s="1" customFormat="1" ht="24.75" customHeight="1" spans="1:9">
      <c r="A6" s="35" t="s">
        <v>176</v>
      </c>
      <c r="B6" s="36">
        <f>F6</f>
        <v>0</v>
      </c>
      <c r="C6" s="37"/>
      <c r="D6" s="36"/>
      <c r="E6" s="37"/>
      <c r="F6" s="38"/>
      <c r="G6" s="36"/>
      <c r="H6" s="39"/>
      <c r="I6" s="12"/>
    </row>
    <row r="7" ht="24.75" customHeight="1" spans="1:8">
      <c r="A7" s="35"/>
      <c r="B7" s="36"/>
      <c r="C7" s="37"/>
      <c r="D7" s="36"/>
      <c r="E7" s="37"/>
      <c r="F7" s="36"/>
      <c r="G7" s="36"/>
      <c r="H7" s="39"/>
    </row>
    <row r="8" ht="24.75" customHeight="1" spans="1:8">
      <c r="A8" s="40"/>
      <c r="B8" s="41"/>
      <c r="C8" s="42"/>
      <c r="D8" s="41"/>
      <c r="E8" s="42"/>
      <c r="F8" s="41"/>
      <c r="G8" s="41"/>
      <c r="H8" s="43"/>
    </row>
    <row r="9" ht="24.75" customHeight="1" spans="1:8">
      <c r="A9" s="40"/>
      <c r="B9" s="41"/>
      <c r="C9" s="42"/>
      <c r="D9" s="41"/>
      <c r="E9" s="42"/>
      <c r="F9" s="41"/>
      <c r="G9" s="41"/>
      <c r="H9" s="43"/>
    </row>
    <row r="10" ht="24.75" customHeight="1" spans="1:8">
      <c r="A10" s="40"/>
      <c r="B10" s="41"/>
      <c r="C10" s="42"/>
      <c r="D10" s="41"/>
      <c r="E10" s="42"/>
      <c r="F10" s="41"/>
      <c r="G10" s="41"/>
      <c r="H10" s="43"/>
    </row>
    <row r="11" ht="24.75" customHeight="1" spans="1:8">
      <c r="A11" s="40"/>
      <c r="B11" s="41"/>
      <c r="C11" s="42"/>
      <c r="D11" s="41"/>
      <c r="E11" s="42"/>
      <c r="F11" s="41"/>
      <c r="G11" s="41"/>
      <c r="H11" s="43"/>
    </row>
    <row r="12" ht="24.75" customHeight="1" spans="1:8">
      <c r="A12" s="40"/>
      <c r="B12" s="41"/>
      <c r="C12" s="42"/>
      <c r="D12" s="41"/>
      <c r="E12" s="42"/>
      <c r="F12" s="41"/>
      <c r="G12" s="41"/>
      <c r="H12" s="43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85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showGridLines="0" showZeros="0" workbookViewId="0">
      <selection activeCell="A5" sqref="$A5:$XFD5"/>
    </sheetView>
  </sheetViews>
  <sheetFormatPr defaultColWidth="9" defaultRowHeight="12.75" customHeight="1" outlineLevelRow="6" outlineLevelCol="5"/>
  <cols>
    <col min="1" max="1" width="8.71428571428571" style="2" customWidth="1"/>
    <col min="2" max="2" width="38.1428571428571" style="2" customWidth="1"/>
    <col min="3" max="5" width="17.8571428571429" style="2" customWidth="1"/>
    <col min="6" max="6" width="6.85714285714286" style="2" customWidth="1"/>
  </cols>
  <sheetData>
    <row r="1" ht="24.75" customHeight="1" spans="1:2">
      <c r="A1" s="16" t="s">
        <v>29</v>
      </c>
      <c r="B1" s="17"/>
    </row>
    <row r="2" ht="24.75" customHeight="1" spans="1:5">
      <c r="A2" s="4" t="s">
        <v>261</v>
      </c>
      <c r="B2" s="4"/>
      <c r="C2" s="4"/>
      <c r="D2" s="4"/>
      <c r="E2" s="4"/>
    </row>
    <row r="3" ht="24.75" customHeight="1" spans="5:5">
      <c r="E3" s="5" t="s">
        <v>31</v>
      </c>
    </row>
    <row r="4" ht="24.75" customHeight="1" spans="1:5">
      <c r="A4" s="18" t="s">
        <v>262</v>
      </c>
      <c r="B4" s="19" t="s">
        <v>34</v>
      </c>
      <c r="C4" s="19" t="s">
        <v>109</v>
      </c>
      <c r="D4" s="19" t="s">
        <v>106</v>
      </c>
      <c r="E4" s="20" t="s">
        <v>107</v>
      </c>
    </row>
    <row r="5" s="1" customFormat="1" ht="25.5" customHeight="1" spans="1:6">
      <c r="A5" s="21">
        <f>ROW()-6</f>
        <v>-1</v>
      </c>
      <c r="B5" s="22" t="s">
        <v>109</v>
      </c>
      <c r="C5" s="23">
        <f>SUM(C6:C7)</f>
        <v>0</v>
      </c>
      <c r="D5" s="23">
        <f>SUM(D6:D7)</f>
        <v>0</v>
      </c>
      <c r="E5" s="24">
        <f>SUM(E6:E7)</f>
        <v>0</v>
      </c>
      <c r="F5" s="12"/>
    </row>
    <row r="6" ht="25.5" customHeight="1" spans="1:5">
      <c r="A6" s="25">
        <f>ROW()-6</f>
        <v>0</v>
      </c>
      <c r="B6" s="26" t="s">
        <v>263</v>
      </c>
      <c r="C6" s="27"/>
      <c r="D6" s="28"/>
      <c r="E6" s="29"/>
    </row>
    <row r="7" ht="25.5" customHeight="1" spans="1:5">
      <c r="A7" s="25">
        <f>ROW()-6</f>
        <v>1</v>
      </c>
      <c r="B7" s="26"/>
      <c r="C7" s="27"/>
      <c r="D7" s="28"/>
      <c r="E7" s="29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A16" sqref="A16"/>
    </sheetView>
  </sheetViews>
  <sheetFormatPr defaultColWidth="9" defaultRowHeight="12.75" customHeight="1" outlineLevelRow="7"/>
  <cols>
    <col min="1" max="1" width="60.7142857142857" style="2" customWidth="1"/>
    <col min="2" max="2" width="22.1428571428571" style="2" customWidth="1"/>
    <col min="3" max="3" width="2.85714285714286" style="2" customWidth="1"/>
    <col min="4" max="15" width="9.14285714285714" style="2"/>
  </cols>
  <sheetData>
    <row r="1" ht="15" customHeight="1" spans="1:15">
      <c r="A1" s="3" t="s">
        <v>29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4" t="s">
        <v>264</v>
      </c>
      <c r="B2" s="4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5" t="s">
        <v>31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6" t="s">
        <v>265</v>
      </c>
      <c r="B4" s="7" t="s">
        <v>35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8"/>
      <c r="B5" s="9"/>
      <c r="C5"/>
      <c r="D5"/>
      <c r="E5"/>
      <c r="F5"/>
      <c r="G5"/>
      <c r="H5"/>
      <c r="I5"/>
      <c r="J5"/>
      <c r="K5"/>
      <c r="L5"/>
      <c r="M5"/>
      <c r="N5"/>
      <c r="O5"/>
    </row>
    <row r="6" s="1" customFormat="1" ht="26.25" customHeight="1" spans="1:14">
      <c r="A6" s="10"/>
      <c r="B6" s="11"/>
      <c r="C6" s="12"/>
      <c r="N6" s="15"/>
    </row>
    <row r="7" ht="32.25" customHeight="1" spans="1:15">
      <c r="A7" s="13" t="s">
        <v>263</v>
      </c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14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orientation="portrait" horizontalDpi="300" verticalDpi="300"/>
  <headerFooter alignWithMargins="0"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13" master="">
    <arrUserId title="区域1" rangeCreator="" othersAccessPermission="edit"/>
    <arrUserId title="区域2" rangeCreator="" othersAccessPermission="edit"/>
    <arrUserId title="区域3" rangeCreator="" othersAccessPermission="edit"/>
    <arrUserId title="区域4" rangeCreator="" othersAccessPermission="edit"/>
  </rangeList>
  <rangeList sheetStid="24" master="">
    <arrUserId title="区域1" rangeCreator="" othersAccessPermission="edit"/>
    <arrUserId title="区域2" rangeCreator="" othersAccessPermission="edit"/>
    <arrUserId title="区域3" rangeCreator="" othersAccessPermission="edit"/>
  </rangeList>
  <rangeList sheetStid="25" master=""/>
  <rangeList sheetStid="23" master="">
    <arrUserId title="区域2" rangeCreator="" othersAccessPermission="edit"/>
    <arrUserId title="区域1" rangeCreator="" othersAccessPermission="edit"/>
  </rangeList>
  <rangeList sheetStid="15" master=""/>
  <rangeList sheetStid="17" master=""/>
  <rangeList sheetStid="18" master="">
    <arrUserId title="区域1" rangeCreator="" othersAccessPermission="edit"/>
    <arrUserId title="区域2" rangeCreator="" othersAccessPermission="edit"/>
    <arrUserId title="区域3" rangeCreator="" othersAccessPermission="edit"/>
  </rangeList>
  <rangeList sheetStid="29" master=""/>
  <rangeList sheetStid="20" master=""/>
  <rangeList sheetStid="1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千与千寻</cp:lastModifiedBy>
  <dcterms:created xsi:type="dcterms:W3CDTF">2018-01-17T04:55:00Z</dcterms:created>
  <cp:lastPrinted>2021-03-16T10:04:00Z</cp:lastPrinted>
  <dcterms:modified xsi:type="dcterms:W3CDTF">2023-03-07T03:19:11Z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1838288</vt:i4>
  </property>
  <property fmtid="{D5CDD505-2E9C-101B-9397-08002B2CF9AE}" pid="3" name="KSOProductBuildVer">
    <vt:lpwstr>2052-11.1.0.13703</vt:lpwstr>
  </property>
  <property fmtid="{D5CDD505-2E9C-101B-9397-08002B2CF9AE}" pid="4" name="ICV">
    <vt:lpwstr>87ED00154D60453F975C16005886B85E</vt:lpwstr>
  </property>
</Properties>
</file>