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'2'!$A$1:$B$35</definedName>
    <definedName name="_xlnm.Print_Area" localSheetId="4">'3'!$A$1:$D$28</definedName>
    <definedName name="_xlnm.Print_Area" localSheetId="5">'4'!$A$1:$D$35</definedName>
    <definedName name="_xlnm.Print_Area" localSheetId="6">'5'!$A$1:$K$18</definedName>
    <definedName name="_xlnm.Print_Area" localSheetId="7">'6'!$A$1:$E$21</definedName>
    <definedName name="_xlnm.Print_Area" localSheetId="8">'7'!$A$1:$E$57</definedName>
    <definedName name="_xlnm.Print_Area" localSheetId="9">'8'!$A$1:$H$12</definedName>
    <definedName name="_xlnm.Print_Area" localSheetId="10">'9'!$A$1:$E$19</definedName>
    <definedName name="_xlnm.Print_Titles" localSheetId="2">'1'!$1:$5</definedName>
    <definedName name="_xlnm.Print_Titles" localSheetId="3">'2'!$1:$4</definedName>
    <definedName name="_xlnm.Print_Titles" localSheetId="4">'3'!$1:$4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'7'!$1:$5</definedName>
    <definedName name="_xlnm.Print_Titles" localSheetId="9">'8'!$1:$5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<sst xmlns="http://schemas.openxmlformats.org/spreadsheetml/2006/main" count="433" uniqueCount="368">
  <si>
    <t>单位名称：高台县合黎镇卫生院</t>
  </si>
  <si>
    <t>部门预算公开表</t>
  </si>
  <si>
    <t>编制日期：2023年2月27日</t>
  </si>
  <si>
    <t>部门领导：白文</t>
  </si>
  <si>
    <t>财务负责人：常国吉</t>
  </si>
  <si>
    <t xml:space="preserve">    制表人：冯波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</si>
  <si>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</si>
  <si>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</si>
  <si>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</si>
  <si>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</si>
  <si>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</si>
  <si>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</si>
  <si>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</si>
  <si>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</si>
  <si>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</si>
  <si>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</si>
  <si>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</si>
  <si>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</si>
  <si>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</si>
  <si>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</si>
  <si>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</si>
  <si>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</si>
  <si>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</si>
  <si>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</si>
  <si>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</si>
  <si>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</si>
  <si>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</si>
  <si>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</si>
  <si>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</si>
  <si>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</si>
  <si>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</si>
  <si>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</si>
  <si>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</si>
  <si>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</si>
  <si>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</si>
  <si>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</si>
  <si>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</si>
  <si>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</si>
  <si>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</si>
  <si>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</si>
  <si>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</si>
  <si>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</si>
  <si>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</si>
  <si>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</si>
  <si>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</si>
  <si>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</si>
  <si>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</si>
  <si>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</si>
  <si>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</si>
  <si>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</si>
  <si>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</si>
  <si>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</si>
  <si>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</si>
  <si>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</si>
  <si>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</si>
  <si>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</si>
  <si>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</si>
  <si>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</si>
  <si>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</si>
  <si>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</si>
  <si>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</si>
  <si>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</si>
  <si>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</si>
  <si>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</si>
  <si>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</si>
  <si>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</si>
  <si>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</si>
  <si>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</si>
  <si>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</si>
  <si>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</si>
  <si>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</si>
  <si>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</si>
  <si>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</si>
  <si>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</si>
  <si>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</si>
  <si>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</si>
  <si>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</si>
  <si>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</si>
  <si>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</si>
  <si>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</si>
  <si>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</si>
  <si>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</si>
  <si>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</si>
  <si>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</si>
  <si>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</si>
  <si>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</si>
  <si>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</si>
  <si>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</si>
  <si>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</si>
  <si>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</si>
  <si>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</si>
  <si>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</si>
  <si>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</si>
  <si>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</si>
  <si>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</si>
  <si>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</si>
  <si>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</si>
  <si>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</si>
  <si>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</si>
  <si>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</si>
  <si>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</si>
  <si>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</si>
  <si>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</si>
  <si>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</si>
  <si>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</si>
  <si>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</si>
  <si>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</si>
  <si>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 社会保障和就业支出</t>
  </si>
  <si>
    <t xml:space="preserve">  20805 行政事业单位养老支出</t>
  </si>
  <si>
    <t xml:space="preserve">     2080505 机关事业单位基本养老保险缴费支出</t>
  </si>
  <si>
    <t xml:space="preserve">  20827 财政对其他社会保险基金的补助</t>
  </si>
  <si>
    <t xml:space="preserve">     2082701 财政对失业保险基金的补助</t>
  </si>
  <si>
    <t xml:space="preserve">     2082702 财政对工伤保险基金的补助</t>
  </si>
  <si>
    <t>210 卫生健康支出</t>
  </si>
  <si>
    <t xml:space="preserve">  21003 基层医疗卫生机构</t>
  </si>
  <si>
    <t xml:space="preserve">     2100301 城市社区卫生机构</t>
  </si>
  <si>
    <t xml:space="preserve">     2100302 乡镇卫生院</t>
  </si>
  <si>
    <t xml:space="preserve">     2100399 其他基层医疗卫生机构支出</t>
  </si>
  <si>
    <t xml:space="preserve">  21004 公共卫生</t>
  </si>
  <si>
    <t xml:space="preserve">     2100408 基本公共卫生服务</t>
  </si>
  <si>
    <t xml:space="preserve">     2100409 重大公共卫生服务</t>
  </si>
  <si>
    <t xml:space="preserve">     2100410 突发公共卫生事件应急处理</t>
  </si>
  <si>
    <t xml:space="preserve">  21006 中医药</t>
  </si>
  <si>
    <t xml:space="preserve">     2100601 中医（民族医）药专项</t>
  </si>
  <si>
    <t xml:space="preserve">  21011 行政事业单位医疗</t>
  </si>
  <si>
    <t xml:space="preserve">     2101102 事业单位医疗</t>
  </si>
  <si>
    <t xml:space="preserve">     2101103 公务员医疗补助</t>
  </si>
  <si>
    <t>221 住房保障支出</t>
  </si>
  <si>
    <t xml:space="preserve">  22102 住房改革支出</t>
  </si>
  <si>
    <t xml:space="preserve">     2210201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</si>
  <si>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</si>
  <si>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</si>
  <si>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</si>
  <si>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</si>
  <si>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</si>
  <si>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</si>
  <si>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</si>
  <si>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</si>
  <si>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</si>
  <si>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</si>
  <si>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</si>
  <si>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</si>
  <si>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</si>
  <si>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</si>
  <si>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</si>
  <si>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</si>
  <si>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</si>
  <si>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</si>
  <si>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</si>
  <si>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</si>
  <si>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</si>
  <si>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</si>
  <si>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</si>
  <si>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</si>
  <si>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</si>
  <si>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</si>
  <si>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</si>
  <si>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</si>
  <si>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</si>
  <si>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</si>
  <si>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</si>
  <si>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</si>
  <si>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</si>
  <si>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</si>
  <si>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</si>
  <si>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</si>
  <si>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</si>
  <si>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</si>
  <si>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</si>
  <si>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</si>
  <si>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</si>
  <si>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</si>
  <si>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</si>
  <si>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高台县合黎镇卫生院</t>
  </si>
  <si>
    <t>一般公共预算支出情况表</t>
  </si>
  <si>
    <t>科目编码</t>
  </si>
  <si>
    <t>科目名称</t>
  </si>
  <si>
    <t xml:space="preserve">208 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</si>
  <si>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</si>
  <si>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</si>
  <si>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</si>
  <si>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</si>
  <si>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</si>
  <si>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20827</t>
  </si>
  <si>
    <t xml:space="preserve">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</si>
  <si>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</si>
  <si>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</si>
  <si>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</si>
  <si>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</si>
  <si>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>卫生健康支出</t>
  </si>
  <si>
    <t xml:space="preserve">  21003</t>
  </si>
  <si>
    <t xml:space="preserve">  基层医疗卫生机构</t>
  </si>
  <si>
    <t xml:space="preserve">     2100302</t>
  </si>
  <si>
    <t xml:space="preserve">     乡镇卫生院</t>
  </si>
  <si>
    <t xml:space="preserve">  21011</t>
  </si>
  <si>
    <t xml:space="preserve">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</si>
  <si>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</si>
  <si>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</si>
  <si>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</si>
  <si>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</si>
  <si>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>住房保障支出</t>
  </si>
  <si>
    <t xml:space="preserve">  22102</t>
  </si>
  <si>
    <t xml:space="preserve">  住房改革支出</t>
  </si>
  <si>
    <t xml:space="preserve">     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</si>
  <si>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</si>
  <si>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</si>
  <si>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</si>
  <si>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</si>
  <si>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</si>
  <si>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</si>
  <si>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</si>
  <si>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</si>
  <si>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</si>
  <si>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</si>
  <si>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</si>
  <si>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</si>
  <si>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</si>
  <si>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</si>
  <si>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</si>
  <si>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</si>
  <si>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</si>
  <si>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</si>
  <si>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</si>
  <si>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</si>
  <si>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</si>
  <si>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</si>
  <si>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</si>
  <si>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</si>
  <si>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</si>
  <si>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</si>
  <si>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</si>
  <si>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</si>
  <si>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30114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</si>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</sst>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;[Red]#,##0.00"/>
    <numFmt numFmtId="179" formatCode="#,##0.00_ "/>
    <numFmt numFmtId="180" formatCode="0.00_ ;[Red]\-0.00\ "/>
    <numFmt numFmtId="181" formatCode="#,##0.0000"/>
  </numFmts>
  <fonts count="49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1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40" fillId="12" borderId="17" applyNumberFormat="0" applyAlignment="0" applyProtection="0">
      <alignment vertical="center"/>
    </xf>
    <xf numFmtId="0" fontId="41" fillId="13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30" fillId="28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" xfId="0" applyFont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9" fontId="15" fillId="0" borderId="1" xfId="0" applyNumberFormat="1" applyFont="1" applyFill="1" applyBorder="1" applyAlignment="1" applyProtection="1">
      <alignment horizontal="right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178" fontId="15" fillId="0" borderId="1" xfId="0" applyNumberFormat="1" applyFont="1" applyFill="1" applyBorder="1" applyAlignment="1" applyProtection="1">
      <alignment horizontal="right" vertical="center" wrapText="1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49" fontId="15" fillId="0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0" fontId="15" fillId="0" borderId="1" xfId="58" applyNumberFormat="1" applyFont="1" applyFill="1" applyBorder="1" applyAlignment="1" applyProtection="1">
      <alignment horizontal="lef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9" fontId="15" fillId="0" borderId="1" xfId="58" applyNumberFormat="1" applyFont="1" applyFill="1" applyBorder="1" applyAlignment="1" applyProtection="1">
      <alignment horizontal="left" vertical="center"/>
    </xf>
    <xf numFmtId="49" fontId="10" fillId="0" borderId="1" xfId="58" applyNumberFormat="1" applyFont="1" applyFill="1" applyBorder="1" applyAlignment="1" applyProtection="1">
      <alignment horizontal="left" vertical="center"/>
    </xf>
    <xf numFmtId="0" fontId="10" fillId="0" borderId="1" xfId="58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8" fillId="0" borderId="8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wrapText="1"/>
    </xf>
    <xf numFmtId="0" fontId="10" fillId="0" borderId="1" xfId="0" applyFont="1" applyFill="1" applyBorder="1" applyAlignment="1" applyProtection="1">
      <alignment horizontal="right" vertical="center"/>
    </xf>
    <xf numFmtId="0" fontId="9" fillId="0" borderId="0" xfId="63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80" fontId="10" fillId="0" borderId="1" xfId="69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10" fillId="0" borderId="9" xfId="0" applyFont="1" applyBorder="1" applyAlignment="1" applyProtection="1"/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17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0" xfId="58" applyFont="1" applyBorder="1" applyAlignment="1" applyProtection="1">
      <alignment vertical="center"/>
    </xf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1" xfId="58" applyFont="1" applyBorder="1" applyAlignment="1" applyProtection="1">
      <alignment horizontal="center" vertical="center"/>
    </xf>
    <xf numFmtId="0" fontId="10" fillId="0" borderId="1" xfId="58" applyFont="1" applyFill="1" applyBorder="1" applyAlignment="1" applyProtection="1">
      <alignment vertical="center"/>
    </xf>
    <xf numFmtId="176" fontId="10" fillId="0" borderId="1" xfId="58" applyNumberFormat="1" applyFont="1" applyFill="1" applyBorder="1" applyAlignment="1" applyProtection="1">
      <alignment horizontal="right" vertical="center"/>
    </xf>
    <xf numFmtId="176" fontId="10" fillId="0" borderId="1" xfId="58" applyNumberFormat="1" applyFont="1" applyFill="1" applyBorder="1" applyAlignment="1" applyProtection="1">
      <alignment vertical="center"/>
    </xf>
    <xf numFmtId="176" fontId="10" fillId="0" borderId="1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6" fontId="10" fillId="0" borderId="1" xfId="58" applyNumberFormat="1" applyFont="1" applyFill="1" applyBorder="1" applyAlignment="1" applyProtection="1">
      <alignment vertical="center" wrapText="1"/>
    </xf>
    <xf numFmtId="0" fontId="10" fillId="0" borderId="1" xfId="58" applyFont="1" applyBorder="1" applyAlignment="1" applyProtection="1">
      <alignment vertical="center"/>
    </xf>
    <xf numFmtId="176" fontId="10" fillId="0" borderId="1" xfId="58" applyNumberFormat="1" applyFont="1" applyBorder="1" applyAlignment="1" applyProtection="1">
      <alignment vertical="center"/>
    </xf>
    <xf numFmtId="176" fontId="10" fillId="0" borderId="1" xfId="58" applyNumberFormat="1" applyFont="1" applyBorder="1" applyAlignment="1" applyProtection="1"/>
    <xf numFmtId="0" fontId="10" fillId="0" borderId="1" xfId="58" applyFont="1" applyFill="1" applyBorder="1" applyAlignment="1" applyProtection="1">
      <alignment horizontal="center" vertical="center"/>
    </xf>
    <xf numFmtId="176" fontId="10" fillId="0" borderId="1" xfId="58" applyNumberFormat="1" applyFont="1" applyFill="1" applyBorder="1" applyAlignment="1" applyProtection="1">
      <alignment horizontal="center" vertical="center"/>
    </xf>
    <xf numFmtId="176" fontId="10" fillId="0" borderId="1" xfId="58" applyNumberFormat="1" applyFont="1" applyBorder="1" applyAlignment="1" applyProtection="1">
      <alignment horizontal="center" vertical="center"/>
    </xf>
    <xf numFmtId="4" fontId="20" fillId="0" borderId="1" xfId="58" applyNumberFormat="1" applyFont="1" applyFill="1" applyBorder="1" applyAlignment="1" applyProtection="1">
      <alignment horizontal="right" vertical="center" wrapText="1"/>
    </xf>
    <xf numFmtId="181" fontId="10" fillId="0" borderId="1" xfId="58" applyNumberFormat="1" applyFont="1" applyFill="1" applyBorder="1" applyAlignment="1" applyProtection="1">
      <alignment horizontal="right" vertical="center" wrapText="1"/>
    </xf>
    <xf numFmtId="176" fontId="10" fillId="0" borderId="1" xfId="58" applyNumberFormat="1" applyFont="1" applyFill="1" applyBorder="1" applyAlignment="1" applyProtection="1"/>
    <xf numFmtId="0" fontId="0" fillId="0" borderId="1" xfId="58" applyBorder="1"/>
    <xf numFmtId="176" fontId="10" fillId="0" borderId="1" xfId="58" applyNumberFormat="1" applyFont="1" applyBorder="1" applyAlignment="1" applyProtection="1">
      <alignment horizontal="right" vertical="center" wrapText="1"/>
    </xf>
    <xf numFmtId="0" fontId="10" fillId="0" borderId="1" xfId="58" applyFont="1" applyBorder="1" applyAlignment="1" applyProtection="1"/>
    <xf numFmtId="0" fontId="21" fillId="0" borderId="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2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2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5" xfId="0" applyFont="1" applyBorder="1" applyAlignment="1" applyProtection="1">
      <alignment vertical="center"/>
    </xf>
    <xf numFmtId="0" fontId="12" fillId="0" borderId="15" xfId="0" applyFont="1" applyBorder="1" applyAlignment="1" applyProtection="1"/>
    <xf numFmtId="0" fontId="22" fillId="0" borderId="14" xfId="11" applyFont="1" applyBorder="1" applyAlignment="1" applyProtection="1">
      <alignment vertical="center" wrapText="1"/>
    </xf>
    <xf numFmtId="0" fontId="22" fillId="0" borderId="16" xfId="11" applyFont="1" applyBorder="1" applyAlignment="1" applyProtection="1"/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B13" sqref="B13"/>
    </sheetView>
  </sheetViews>
  <sheetFormatPr defaultColWidth="9" defaultRowHeight="12.75" customHeight="1"/>
  <cols>
    <col min="1" max="2" width="17.1333333333333" style="29" customWidth="1"/>
    <col min="3" max="9" width="15.1333333333333" style="29" customWidth="1"/>
    <col min="10" max="10" width="9" style="29" customWidth="1"/>
  </cols>
  <sheetData>
    <row r="2" ht="14.25" customHeight="1" spans="1:10">
      <c r="A2" s="137"/>
      <c r="B2"/>
      <c r="C2"/>
      <c r="D2"/>
      <c r="E2"/>
      <c r="F2"/>
      <c r="G2"/>
      <c r="H2"/>
      <c r="I2"/>
      <c r="J2"/>
    </row>
    <row r="3" ht="18.75" customHeight="1" spans="1:10">
      <c r="A3" s="138"/>
      <c r="B3" s="138"/>
      <c r="C3" s="138"/>
      <c r="D3" s="138"/>
      <c r="E3" s="138"/>
      <c r="F3" s="138"/>
      <c r="G3" s="138"/>
      <c r="H3" s="138"/>
      <c r="I3" s="138"/>
      <c r="J3"/>
    </row>
    <row r="4" ht="16.5" customHeight="1" spans="1:10">
      <c r="A4" s="138" t="s">
        <v>0</v>
      </c>
      <c r="B4" s="138"/>
      <c r="C4" s="138"/>
      <c r="D4" s="138"/>
      <c r="E4" s="138"/>
      <c r="F4" s="138"/>
      <c r="G4" s="138"/>
      <c r="H4" s="138"/>
      <c r="I4" s="138"/>
      <c r="J4"/>
    </row>
    <row r="5" ht="14.25" customHeight="1" spans="1:10">
      <c r="A5" s="138"/>
      <c r="B5" s="138"/>
      <c r="C5" s="138"/>
      <c r="D5" s="138"/>
      <c r="E5" s="138"/>
      <c r="F5" s="138"/>
      <c r="G5" s="138"/>
      <c r="H5" s="138"/>
      <c r="I5" s="138"/>
      <c r="J5"/>
    </row>
    <row r="6" ht="14.25" customHeight="1" spans="1:10">
      <c r="A6" s="138"/>
      <c r="B6" s="138"/>
      <c r="C6" s="138"/>
      <c r="D6" s="138"/>
      <c r="E6" s="138"/>
      <c r="F6" s="138"/>
      <c r="G6" s="138"/>
      <c r="H6" s="138"/>
      <c r="I6" s="138"/>
      <c r="J6"/>
    </row>
    <row r="7" ht="14.25" customHeight="1" spans="1:10">
      <c r="A7" s="138"/>
      <c r="B7" s="138"/>
      <c r="C7" s="138"/>
      <c r="D7" s="138"/>
      <c r="E7" s="138"/>
      <c r="F7" s="138"/>
      <c r="G7" s="138"/>
      <c r="H7" s="138"/>
      <c r="I7" s="138"/>
      <c r="J7"/>
    </row>
    <row r="8" ht="14.25" customHeight="1" spans="1:10">
      <c r="A8" s="138"/>
      <c r="B8" s="138"/>
      <c r="C8" s="138"/>
      <c r="D8" s="138"/>
      <c r="E8" s="138"/>
      <c r="F8" s="138"/>
      <c r="G8" s="138"/>
      <c r="H8" s="138"/>
      <c r="I8" s="138"/>
      <c r="J8"/>
    </row>
    <row r="9" ht="33" customHeight="1" spans="1:10">
      <c r="A9" s="139" t="s">
        <v>1</v>
      </c>
      <c r="B9" s="139"/>
      <c r="C9" s="139"/>
      <c r="D9" s="139"/>
      <c r="E9" s="139"/>
      <c r="F9" s="139"/>
      <c r="G9" s="139"/>
      <c r="H9" s="139"/>
      <c r="I9" s="144"/>
      <c r="J9"/>
    </row>
    <row r="10" ht="14.25" customHeight="1" spans="1:10">
      <c r="A10" s="138"/>
      <c r="B10" s="138"/>
      <c r="C10" s="138"/>
      <c r="D10" s="138"/>
      <c r="E10" s="138"/>
      <c r="F10" s="138"/>
      <c r="G10" s="138"/>
      <c r="H10" s="138"/>
      <c r="I10" s="138"/>
      <c r="J10"/>
    </row>
    <row r="11" ht="14.25" customHeight="1" spans="1:10">
      <c r="A11" s="138"/>
      <c r="B11" s="138"/>
      <c r="C11" s="138"/>
      <c r="D11" s="138"/>
      <c r="E11" s="138"/>
      <c r="F11" s="138"/>
      <c r="G11" s="138"/>
      <c r="H11" s="138"/>
      <c r="I11" s="138"/>
      <c r="J11"/>
    </row>
    <row r="12" ht="14.25" customHeight="1" spans="1:10">
      <c r="A12" s="138"/>
      <c r="B12" s="138"/>
      <c r="C12" s="138"/>
      <c r="D12" s="138"/>
      <c r="E12" s="138"/>
      <c r="F12" s="138"/>
      <c r="G12" s="138"/>
      <c r="H12" s="138"/>
      <c r="I12" s="138"/>
      <c r="J12"/>
    </row>
    <row r="13" ht="14.25" customHeight="1" spans="1:10">
      <c r="A13" s="138"/>
      <c r="B13" s="138"/>
      <c r="C13" s="138"/>
      <c r="D13" s="138"/>
      <c r="E13" s="138"/>
      <c r="F13" s="138"/>
      <c r="G13" s="138"/>
      <c r="H13" s="138"/>
      <c r="I13" s="138"/>
      <c r="J13"/>
    </row>
    <row r="14" ht="14.25" customHeight="1" spans="1:10">
      <c r="A14" s="138"/>
      <c r="B14" s="138"/>
      <c r="C14" s="138"/>
      <c r="D14" s="138"/>
      <c r="E14" s="138"/>
      <c r="F14" s="138"/>
      <c r="G14" s="138"/>
      <c r="H14" s="138"/>
      <c r="I14" s="138"/>
      <c r="J14"/>
    </row>
    <row r="15" ht="14.25" customHeight="1" spans="1:10">
      <c r="A15" s="138"/>
      <c r="B15" s="138"/>
      <c r="C15" s="138"/>
      <c r="D15" s="138"/>
      <c r="E15" s="138"/>
      <c r="F15" s="138"/>
      <c r="G15" s="138"/>
      <c r="H15" s="138"/>
      <c r="I15" s="138"/>
      <c r="J15"/>
    </row>
    <row r="16" ht="14.25" customHeight="1" spans="1:10">
      <c r="A16" s="138"/>
      <c r="B16" s="138"/>
      <c r="C16" s="138"/>
      <c r="D16" s="138"/>
      <c r="E16" s="138"/>
      <c r="F16" s="138"/>
      <c r="G16" s="138"/>
      <c r="H16" s="138"/>
      <c r="I16" s="138"/>
      <c r="J16"/>
    </row>
    <row r="17" ht="14.25" customHeight="1" spans="1:10">
      <c r="A17" s="138"/>
      <c r="B17" s="138"/>
      <c r="C17" s="138"/>
      <c r="D17" s="138"/>
      <c r="E17" s="138"/>
      <c r="F17" s="138"/>
      <c r="G17" s="138"/>
      <c r="H17" s="138"/>
      <c r="I17" s="138"/>
      <c r="J17"/>
    </row>
    <row r="18" ht="14.25" customHeight="1" spans="1:10">
      <c r="A18" s="138"/>
      <c r="B18" s="138"/>
      <c r="C18" s="138"/>
      <c r="D18" s="138"/>
      <c r="E18" s="138"/>
      <c r="F18" s="138"/>
      <c r="G18" s="138"/>
      <c r="H18" s="138"/>
      <c r="I18" s="138"/>
      <c r="J18"/>
    </row>
    <row r="19" ht="14.25" customHeight="1" spans="1:10">
      <c r="A19" s="140" t="s">
        <v>2</v>
      </c>
      <c r="B19" s="140"/>
      <c r="C19" s="140"/>
      <c r="D19" s="140"/>
      <c r="E19" s="140"/>
      <c r="F19" s="140"/>
      <c r="G19" s="140"/>
      <c r="H19" s="140"/>
      <c r="I19" s="138"/>
      <c r="J19"/>
    </row>
    <row r="20" ht="14.25" customHeight="1" spans="1:10">
      <c r="A20" s="138"/>
      <c r="B20" s="138"/>
      <c r="C20" s="138"/>
      <c r="D20" s="138"/>
      <c r="E20" s="138"/>
      <c r="F20" s="138"/>
      <c r="G20" s="138"/>
      <c r="H20" s="138"/>
      <c r="I20" s="138"/>
      <c r="J20"/>
    </row>
    <row r="21" ht="14.25" customHeight="1" spans="1:10">
      <c r="A21" s="138"/>
      <c r="B21" s="138"/>
      <c r="C21" s="138"/>
      <c r="D21" s="138"/>
      <c r="E21" s="138"/>
      <c r="F21" s="138"/>
      <c r="G21" s="138"/>
      <c r="H21"/>
      <c r="I21" s="138"/>
      <c r="J21"/>
    </row>
    <row r="22" ht="14.25" customHeight="1" spans="1:10">
      <c r="A22" s="138"/>
      <c r="B22" s="138" t="s">
        <v>3</v>
      </c>
      <c r="C22"/>
      <c r="D22" s="141" t="s">
        <v>4</v>
      </c>
      <c r="E22" s="141"/>
      <c r="F22" s="142" t="s">
        <v>5</v>
      </c>
      <c r="G22" s="142"/>
      <c r="H22" s="142"/>
      <c r="I22" s="138"/>
      <c r="J22"/>
    </row>
    <row r="23" ht="15.75" customHeight="1" spans="1:10">
      <c r="A23"/>
      <c r="B23" s="143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H9"/>
    <mergeCell ref="A19:H19"/>
    <mergeCell ref="F22:H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showZeros="0" workbookViewId="0">
      <selection activeCell="K14" sqref="K13:K14"/>
    </sheetView>
  </sheetViews>
  <sheetFormatPr defaultColWidth="9" defaultRowHeight="12.75" customHeight="1"/>
  <cols>
    <col min="1" max="1" width="49.2952380952381" style="29" customWidth="1"/>
    <col min="2" max="8" width="12" style="29" customWidth="1"/>
    <col min="9" max="9" width="9.13333333333333" style="29"/>
  </cols>
  <sheetData>
    <row r="1" ht="24.75" customHeight="1" spans="1:1">
      <c r="A1" s="52" t="s">
        <v>27</v>
      </c>
    </row>
    <row r="2" ht="24.75" customHeight="1" spans="1:8">
      <c r="A2" s="31" t="s">
        <v>311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29</v>
      </c>
    </row>
    <row r="4" ht="24.75" customHeight="1" spans="1:8">
      <c r="A4" s="45" t="s">
        <v>169</v>
      </c>
      <c r="B4" s="53" t="s">
        <v>312</v>
      </c>
      <c r="C4" s="53" t="s">
        <v>313</v>
      </c>
      <c r="D4" s="53" t="s">
        <v>314</v>
      </c>
      <c r="E4" s="53" t="s">
        <v>315</v>
      </c>
      <c r="F4" s="54"/>
      <c r="G4" s="53" t="s">
        <v>316</v>
      </c>
      <c r="H4" s="53" t="s">
        <v>317</v>
      </c>
    </row>
    <row r="5" ht="24.75" customHeight="1" spans="1:8">
      <c r="A5" s="55"/>
      <c r="B5" s="54"/>
      <c r="C5" s="54"/>
      <c r="D5" s="54"/>
      <c r="E5" s="53" t="s">
        <v>318</v>
      </c>
      <c r="F5" s="53" t="s">
        <v>319</v>
      </c>
      <c r="G5" s="53"/>
      <c r="H5" s="53"/>
    </row>
    <row r="6" s="28" customFormat="1" ht="24.75" customHeight="1" spans="1:9">
      <c r="A6" s="56" t="s">
        <v>173</v>
      </c>
      <c r="B6" s="57"/>
      <c r="C6" s="58"/>
      <c r="D6" s="57"/>
      <c r="E6" s="58"/>
      <c r="F6" s="57"/>
      <c r="G6" s="57"/>
      <c r="H6" s="57"/>
      <c r="I6" s="39"/>
    </row>
    <row r="7" ht="24.75" customHeight="1" spans="1:8">
      <c r="A7" s="59"/>
      <c r="B7" s="57"/>
      <c r="C7" s="58"/>
      <c r="D7" s="57"/>
      <c r="E7" s="58"/>
      <c r="F7" s="57"/>
      <c r="G7" s="57"/>
      <c r="H7" s="57"/>
    </row>
    <row r="8" ht="24.75" customHeight="1" spans="1:8">
      <c r="A8" s="60"/>
      <c r="B8" s="61"/>
      <c r="C8" s="62"/>
      <c r="D8" s="61"/>
      <c r="E8" s="62"/>
      <c r="F8" s="61"/>
      <c r="G8" s="61"/>
      <c r="H8" s="61"/>
    </row>
    <row r="9" ht="24.75" customHeight="1" spans="1:8">
      <c r="A9" s="60"/>
      <c r="B9" s="61"/>
      <c r="C9" s="62"/>
      <c r="D9" s="61"/>
      <c r="E9" s="62"/>
      <c r="F9" s="61"/>
      <c r="G9" s="61"/>
      <c r="H9" s="61"/>
    </row>
    <row r="10" ht="24.75" customHeight="1" spans="1:8">
      <c r="A10" s="60"/>
      <c r="B10" s="61"/>
      <c r="C10" s="62"/>
      <c r="D10" s="61"/>
      <c r="E10" s="62"/>
      <c r="F10" s="61"/>
      <c r="G10" s="61"/>
      <c r="H10" s="61"/>
    </row>
    <row r="11" ht="24.75" customHeight="1" spans="1:8">
      <c r="A11" s="60"/>
      <c r="B11" s="61"/>
      <c r="C11" s="62"/>
      <c r="D11" s="61"/>
      <c r="E11" s="62"/>
      <c r="F11" s="61"/>
      <c r="G11" s="61"/>
      <c r="H11" s="61"/>
    </row>
    <row r="12" ht="24.75" customHeight="1" spans="1:8">
      <c r="A12" s="60"/>
      <c r="B12" s="61"/>
      <c r="C12" s="62"/>
      <c r="D12" s="61"/>
      <c r="E12" s="62"/>
      <c r="F12" s="61"/>
      <c r="G12" s="61"/>
      <c r="H12" s="6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K14" sqref="K14"/>
    </sheetView>
  </sheetViews>
  <sheetFormatPr defaultColWidth="9" defaultRowHeight="12.75" customHeight="1" outlineLevelCol="5"/>
  <cols>
    <col min="1" max="1" width="8.7047619047619" style="29" customWidth="1"/>
    <col min="2" max="2" width="38.1333333333333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320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321</v>
      </c>
      <c r="B4" s="45" t="s">
        <v>32</v>
      </c>
      <c r="C4" s="45" t="s">
        <v>106</v>
      </c>
      <c r="D4" s="45" t="s">
        <v>103</v>
      </c>
      <c r="E4" s="45" t="s">
        <v>104</v>
      </c>
    </row>
    <row r="5" s="28" customFormat="1" ht="25.5" customHeight="1" spans="1:6">
      <c r="A5" s="46"/>
      <c r="B5" s="47" t="s">
        <v>106</v>
      </c>
      <c r="C5" s="48">
        <f>SUM(C6:C19)</f>
        <v>0</v>
      </c>
      <c r="D5" s="48">
        <f t="shared" ref="D5:E5" si="0">SUM(D6:D19)</f>
        <v>0</v>
      </c>
      <c r="E5" s="48">
        <f t="shared" si="0"/>
        <v>0</v>
      </c>
      <c r="F5" s="39"/>
    </row>
    <row r="6" ht="25.5" customHeight="1" spans="1:5">
      <c r="A6" s="49">
        <v>1</v>
      </c>
      <c r="B6" s="50" t="s">
        <v>322</v>
      </c>
      <c r="C6" s="51"/>
      <c r="D6" s="51"/>
      <c r="E6" s="51"/>
    </row>
    <row r="7" ht="25.5" customHeight="1" spans="1:5">
      <c r="A7" s="49">
        <v>2</v>
      </c>
      <c r="B7" s="50" t="s">
        <v>323</v>
      </c>
      <c r="C7" s="51"/>
      <c r="D7" s="51"/>
      <c r="E7" s="51"/>
    </row>
    <row r="8" ht="25.5" customHeight="1" spans="1:5">
      <c r="A8" s="49">
        <v>3</v>
      </c>
      <c r="B8" s="50" t="s">
        <v>324</v>
      </c>
      <c r="C8" s="51"/>
      <c r="D8" s="51"/>
      <c r="E8" s="51"/>
    </row>
    <row r="9" ht="25.5" customHeight="1" spans="1:5">
      <c r="A9" s="49">
        <v>4</v>
      </c>
      <c r="B9" s="50" t="s">
        <v>325</v>
      </c>
      <c r="C9" s="51"/>
      <c r="D9" s="51"/>
      <c r="E9" s="51"/>
    </row>
    <row r="10" ht="25.5" customHeight="1" spans="1:5">
      <c r="A10" s="49">
        <v>5</v>
      </c>
      <c r="B10" s="50" t="s">
        <v>326</v>
      </c>
      <c r="C10" s="51"/>
      <c r="D10" s="51"/>
      <c r="E10" s="51"/>
    </row>
    <row r="11" ht="25.5" customHeight="1" spans="1:5">
      <c r="A11" s="49">
        <v>6</v>
      </c>
      <c r="B11" s="50" t="s">
        <v>327</v>
      </c>
      <c r="C11" s="51"/>
      <c r="D11" s="51"/>
      <c r="E11" s="51"/>
    </row>
    <row r="12" ht="25.5" customHeight="1" spans="1:5">
      <c r="A12" s="49">
        <v>7</v>
      </c>
      <c r="B12" s="50" t="s">
        <v>328</v>
      </c>
      <c r="C12" s="51"/>
      <c r="D12" s="51"/>
      <c r="E12" s="51"/>
    </row>
    <row r="13" ht="25.5" customHeight="1" spans="1:5">
      <c r="A13" s="49">
        <v>8</v>
      </c>
      <c r="B13" s="50" t="s">
        <v>329</v>
      </c>
      <c r="C13" s="51"/>
      <c r="D13" s="51"/>
      <c r="E13" s="51"/>
    </row>
    <row r="14" ht="25.5" customHeight="1" spans="1:5">
      <c r="A14" s="49">
        <v>9</v>
      </c>
      <c r="B14" s="50" t="s">
        <v>330</v>
      </c>
      <c r="C14" s="51"/>
      <c r="D14" s="51"/>
      <c r="E14" s="51"/>
    </row>
    <row r="15" ht="25.5" customHeight="1" spans="1:5">
      <c r="A15" s="49">
        <v>10</v>
      </c>
      <c r="B15" s="50" t="s">
        <v>316</v>
      </c>
      <c r="C15" s="51"/>
      <c r="D15" s="51"/>
      <c r="E15" s="51"/>
    </row>
    <row r="16" ht="25.5" customHeight="1" spans="1:5">
      <c r="A16" s="49">
        <v>11</v>
      </c>
      <c r="B16" s="50" t="s">
        <v>331</v>
      </c>
      <c r="C16" s="51"/>
      <c r="D16" s="51"/>
      <c r="E16" s="51"/>
    </row>
    <row r="17" ht="25.5" customHeight="1" spans="1:5">
      <c r="A17" s="49">
        <v>12</v>
      </c>
      <c r="B17" s="50" t="s">
        <v>332</v>
      </c>
      <c r="C17" s="51"/>
      <c r="D17" s="51"/>
      <c r="E17" s="51"/>
    </row>
    <row r="18" ht="25.5" customHeight="1" spans="1:5">
      <c r="A18" s="49">
        <v>13</v>
      </c>
      <c r="B18" s="50" t="s">
        <v>333</v>
      </c>
      <c r="C18" s="51"/>
      <c r="D18" s="51"/>
      <c r="E18" s="51"/>
    </row>
    <row r="19" ht="25.5" customHeight="1" spans="1:5">
      <c r="A19" s="49">
        <v>14</v>
      </c>
      <c r="B19" s="50" t="s">
        <v>334</v>
      </c>
      <c r="C19" s="51"/>
      <c r="D19" s="51"/>
      <c r="E19" s="5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7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I24" sqref="I23:I24"/>
    </sheetView>
  </sheetViews>
  <sheetFormatPr defaultColWidth="9" defaultRowHeight="12.75" customHeight="1" outlineLevelRow="7"/>
  <cols>
    <col min="1" max="1" width="60.7047619047619" style="29" customWidth="1"/>
    <col min="2" max="2" width="22.1333333333333" style="29" customWidth="1"/>
    <col min="3" max="3" width="2.85714285714286" style="29" customWidth="1"/>
    <col min="4" max="15" width="9.13333333333333" style="29"/>
  </cols>
  <sheetData>
    <row r="1" ht="15" customHeight="1" spans="1:15">
      <c r="A1" s="30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335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3" t="s">
        <v>336</v>
      </c>
      <c r="B4" s="34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26.25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337</v>
      </c>
      <c r="B1" s="2"/>
    </row>
    <row r="2" ht="25.5" spans="1:5">
      <c r="A2" s="3" t="s">
        <v>338</v>
      </c>
      <c r="B2" s="3"/>
      <c r="C2" s="3"/>
      <c r="D2" s="3"/>
      <c r="E2" s="3"/>
    </row>
    <row r="3" ht="18.75" spans="1:5">
      <c r="A3" s="4" t="s">
        <v>339</v>
      </c>
      <c r="B3" s="4"/>
      <c r="C3" s="4"/>
      <c r="D3" s="4"/>
      <c r="E3" s="4"/>
    </row>
    <row r="4" ht="21.75" customHeight="1" spans="1:5">
      <c r="A4" s="5" t="s">
        <v>340</v>
      </c>
      <c r="B4" s="5"/>
      <c r="C4" s="5"/>
      <c r="D4" s="5"/>
      <c r="E4" s="5"/>
    </row>
    <row r="5" ht="21.75" customHeight="1" spans="1:5">
      <c r="A5" s="5" t="s">
        <v>341</v>
      </c>
      <c r="B5" s="5"/>
      <c r="C5" s="6"/>
      <c r="D5" s="5" t="s">
        <v>342</v>
      </c>
      <c r="E5" s="6"/>
    </row>
    <row r="6" ht="30" customHeight="1" spans="1:5">
      <c r="A6" s="7" t="s">
        <v>343</v>
      </c>
      <c r="B6" s="8" t="s">
        <v>344</v>
      </c>
      <c r="C6" s="9"/>
      <c r="D6" s="9"/>
      <c r="E6" s="10"/>
    </row>
    <row r="7" ht="19" customHeight="1" spans="1:5">
      <c r="A7" s="11"/>
      <c r="B7" s="12" t="s">
        <v>345</v>
      </c>
      <c r="C7" s="13"/>
      <c r="D7" s="14"/>
      <c r="E7" s="15"/>
    </row>
    <row r="8" ht="19" customHeight="1" spans="1:5">
      <c r="A8" s="11"/>
      <c r="B8" s="13" t="s">
        <v>346</v>
      </c>
      <c r="C8" s="13"/>
      <c r="D8" s="14"/>
      <c r="E8" s="15"/>
    </row>
    <row r="9" ht="19" customHeight="1" spans="1:5">
      <c r="A9" s="16"/>
      <c r="B9" s="13" t="s">
        <v>347</v>
      </c>
      <c r="C9" s="13"/>
      <c r="D9" s="14"/>
      <c r="E9" s="15"/>
    </row>
    <row r="10" ht="88" customHeight="1" spans="1:5">
      <c r="A10" s="17" t="s">
        <v>348</v>
      </c>
      <c r="B10" s="18"/>
      <c r="C10" s="19"/>
      <c r="D10" s="19"/>
      <c r="E10" s="20"/>
    </row>
    <row r="11" ht="24" customHeight="1" spans="1:5">
      <c r="A11" s="21" t="s">
        <v>349</v>
      </c>
      <c r="B11" s="5" t="s">
        <v>350</v>
      </c>
      <c r="C11" s="5" t="s">
        <v>351</v>
      </c>
      <c r="D11" s="5" t="s">
        <v>352</v>
      </c>
      <c r="E11" s="22" t="s">
        <v>353</v>
      </c>
    </row>
    <row r="12" ht="16" customHeight="1" spans="1:5">
      <c r="A12" s="23"/>
      <c r="B12" s="24" t="s">
        <v>354</v>
      </c>
      <c r="C12" s="5" t="s">
        <v>355</v>
      </c>
      <c r="D12" s="6"/>
      <c r="E12" s="6"/>
    </row>
    <row r="13" ht="16" customHeight="1" spans="1:5">
      <c r="A13" s="23"/>
      <c r="B13" s="24"/>
      <c r="C13" s="5"/>
      <c r="D13" s="6"/>
      <c r="E13" s="6"/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356</v>
      </c>
      <c r="D15" s="6"/>
      <c r="E15" s="6"/>
    </row>
    <row r="16" ht="16" customHeight="1" spans="1:5">
      <c r="A16" s="23"/>
      <c r="B16" s="24"/>
      <c r="C16" s="5"/>
      <c r="D16" s="6"/>
      <c r="E16" s="6"/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357</v>
      </c>
      <c r="D18" s="6"/>
      <c r="E18" s="6"/>
    </row>
    <row r="19" ht="16" customHeight="1" spans="1:5">
      <c r="A19" s="23"/>
      <c r="B19" s="24"/>
      <c r="C19" s="5"/>
      <c r="D19" s="6"/>
      <c r="E19" s="6"/>
    </row>
    <row r="20" ht="16" customHeight="1" spans="1:5">
      <c r="A20" s="23"/>
      <c r="B20" s="24"/>
      <c r="C20" s="5"/>
      <c r="D20" s="6"/>
      <c r="E20" s="6"/>
    </row>
    <row r="21" ht="16" customHeight="1" spans="1:5">
      <c r="A21" s="23"/>
      <c r="B21" s="24"/>
      <c r="C21" s="5" t="s">
        <v>358</v>
      </c>
      <c r="D21" s="6"/>
      <c r="E21" s="6"/>
    </row>
    <row r="22" ht="16" customHeight="1" spans="1:5">
      <c r="A22" s="23"/>
      <c r="B22" s="24"/>
      <c r="C22" s="5"/>
      <c r="D22" s="6"/>
      <c r="E22" s="6"/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359</v>
      </c>
      <c r="C24" s="22" t="s">
        <v>360</v>
      </c>
      <c r="D24" s="6"/>
      <c r="E24" s="6"/>
    </row>
    <row r="25" ht="16" customHeight="1" spans="1:5">
      <c r="A25" s="23"/>
      <c r="B25" s="23"/>
      <c r="C25" s="22"/>
      <c r="D25" s="6"/>
      <c r="E25" s="6"/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361</v>
      </c>
      <c r="D27" s="6"/>
      <c r="E27" s="6"/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362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363</v>
      </c>
      <c r="D32" s="6"/>
      <c r="E32" s="6"/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25"/>
      <c r="C34" s="16"/>
      <c r="D34" s="6"/>
      <c r="E34" s="6"/>
    </row>
    <row r="35" ht="25" customHeight="1" spans="1:5">
      <c r="A35" s="23"/>
      <c r="B35" s="22" t="s">
        <v>364</v>
      </c>
      <c r="C35" s="26" t="s">
        <v>365</v>
      </c>
      <c r="D35" s="6"/>
      <c r="E35" s="6"/>
    </row>
    <row r="36" ht="24" customHeight="1" spans="1:5">
      <c r="A36" s="25"/>
      <c r="B36" s="22"/>
      <c r="C36" s="6" t="s">
        <v>366</v>
      </c>
      <c r="D36" s="6"/>
      <c r="E36" s="6"/>
    </row>
    <row r="37" ht="23" customHeight="1" spans="1:5">
      <c r="A37" s="27" t="s">
        <v>367</v>
      </c>
      <c r="B37" s="27"/>
      <c r="C37" s="27"/>
      <c r="D37" s="27"/>
      <c r="E37" s="27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29"/>
    <col min="2" max="2" width="65.2952380952381" style="29" customWidth="1"/>
    <col min="3" max="3" width="45.7047619047619" style="29" customWidth="1"/>
    <col min="4" max="4" width="9.13333333333333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7</v>
      </c>
      <c r="C2" s="31"/>
      <c r="D2"/>
    </row>
    <row r="3" ht="24.75" customHeight="1" spans="1:4">
      <c r="A3"/>
      <c r="B3" s="126"/>
      <c r="C3"/>
      <c r="D3"/>
    </row>
    <row r="4" ht="24.75" customHeight="1" spans="1:4">
      <c r="A4"/>
      <c r="B4" s="127" t="s">
        <v>8</v>
      </c>
      <c r="C4" s="128" t="s">
        <v>9</v>
      </c>
      <c r="D4"/>
    </row>
    <row r="5" ht="24.75" customHeight="1" spans="1:4">
      <c r="A5"/>
      <c r="B5" s="129" t="s">
        <v>10</v>
      </c>
      <c r="C5" s="130"/>
      <c r="D5"/>
    </row>
    <row r="6" ht="24.75" customHeight="1" spans="1:4">
      <c r="A6"/>
      <c r="B6" s="129" t="s">
        <v>11</v>
      </c>
      <c r="C6" s="130" t="s">
        <v>12</v>
      </c>
      <c r="D6"/>
    </row>
    <row r="7" ht="24.75" customHeight="1" spans="1:4">
      <c r="A7"/>
      <c r="B7" s="129" t="s">
        <v>13</v>
      </c>
      <c r="C7" s="130" t="s">
        <v>14</v>
      </c>
      <c r="D7"/>
    </row>
    <row r="8" ht="24.75" customHeight="1" spans="1:4">
      <c r="A8"/>
      <c r="B8" s="129" t="s">
        <v>15</v>
      </c>
      <c r="C8" s="130"/>
      <c r="D8"/>
    </row>
    <row r="9" ht="24.75" customHeight="1" spans="1:4">
      <c r="A9"/>
      <c r="B9" s="129" t="s">
        <v>16</v>
      </c>
      <c r="C9" s="130" t="s">
        <v>17</v>
      </c>
      <c r="D9"/>
    </row>
    <row r="10" ht="24.75" customHeight="1" spans="1:4">
      <c r="A10"/>
      <c r="B10" s="129" t="s">
        <v>18</v>
      </c>
      <c r="C10" s="130" t="s">
        <v>19</v>
      </c>
      <c r="D10"/>
    </row>
    <row r="11" ht="24.75" customHeight="1" spans="1:4">
      <c r="A11"/>
      <c r="B11" s="131" t="s">
        <v>20</v>
      </c>
      <c r="C11" s="130" t="s">
        <v>21</v>
      </c>
      <c r="D11"/>
    </row>
    <row r="12" ht="24.75" customHeight="1" spans="1:4">
      <c r="A12"/>
      <c r="B12" s="132" t="s">
        <v>22</v>
      </c>
      <c r="C12" s="133" t="s">
        <v>23</v>
      </c>
      <c r="D12"/>
    </row>
    <row r="13" ht="24.75" customHeight="1" spans="1:4">
      <c r="A13"/>
      <c r="B13" s="132" t="s">
        <v>24</v>
      </c>
      <c r="C13" s="134"/>
      <c r="D13"/>
    </row>
    <row r="14" ht="24.75" customHeight="1" spans="1:4">
      <c r="A14"/>
      <c r="B14" s="135" t="s">
        <v>25</v>
      </c>
      <c r="C14" s="134"/>
      <c r="D14"/>
    </row>
    <row r="15" ht="24.75" customHeight="1" spans="1:4">
      <c r="A15"/>
      <c r="B15" s="136" t="s">
        <v>26</v>
      </c>
      <c r="C15" s="13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E29" sqref="E29"/>
    </sheetView>
  </sheetViews>
  <sheetFormatPr defaultColWidth="9.13333333333333" defaultRowHeight="12.75" customHeight="1" outlineLevelCol="4"/>
  <cols>
    <col min="1" max="1" width="34.1428571428571" style="100" customWidth="1"/>
    <col min="2" max="2" width="17.5714285714286" style="100" customWidth="1"/>
    <col min="3" max="3" width="33.5714285714286" style="100" customWidth="1"/>
    <col min="4" max="4" width="19.5714285714286" style="100" customWidth="1"/>
    <col min="5" max="5" width="31.2952380952381" style="100" customWidth="1"/>
    <col min="6" max="16384" width="9.13333333333333" style="101"/>
  </cols>
  <sheetData>
    <row r="1" ht="24.75" customHeight="1" spans="1:1">
      <c r="A1" s="102" t="s">
        <v>27</v>
      </c>
    </row>
    <row r="2" ht="24.75" customHeight="1" spans="1:4">
      <c r="A2" s="103" t="s">
        <v>28</v>
      </c>
      <c r="B2" s="103"/>
      <c r="C2" s="103"/>
      <c r="D2" s="103"/>
    </row>
    <row r="3" ht="24.75" customHeight="1" spans="1:4">
      <c r="A3" s="104"/>
      <c r="B3" s="105"/>
      <c r="C3" s="105"/>
      <c r="D3" s="106" t="s">
        <v>29</v>
      </c>
    </row>
    <row r="4" ht="24.75" customHeight="1" spans="1:4">
      <c r="A4" s="107" t="s">
        <v>30</v>
      </c>
      <c r="B4" s="107"/>
      <c r="C4" s="107" t="s">
        <v>31</v>
      </c>
      <c r="D4" s="107"/>
    </row>
    <row r="5" ht="24.75" customHeight="1" spans="1:4">
      <c r="A5" s="107" t="s">
        <v>32</v>
      </c>
      <c r="B5" s="107" t="s">
        <v>33</v>
      </c>
      <c r="C5" s="107" t="s">
        <v>32</v>
      </c>
      <c r="D5" s="107" t="s">
        <v>33</v>
      </c>
    </row>
    <row r="6" s="99" customFormat="1" ht="18" customHeight="1" spans="1:5">
      <c r="A6" s="108" t="s">
        <v>34</v>
      </c>
      <c r="B6" s="109">
        <v>217.95</v>
      </c>
      <c r="C6" s="110" t="s">
        <v>35</v>
      </c>
      <c r="D6" s="111"/>
      <c r="E6" s="112"/>
    </row>
    <row r="7" s="99" customFormat="1" ht="18" customHeight="1" spans="1:5">
      <c r="A7" s="108" t="s">
        <v>36</v>
      </c>
      <c r="B7" s="111">
        <v>0</v>
      </c>
      <c r="C7" s="110" t="s">
        <v>37</v>
      </c>
      <c r="D7" s="111">
        <v>0</v>
      </c>
      <c r="E7" s="112"/>
    </row>
    <row r="8" s="99" customFormat="1" ht="18" customHeight="1" spans="1:5">
      <c r="A8" s="108" t="s">
        <v>38</v>
      </c>
      <c r="B8" s="111">
        <v>0</v>
      </c>
      <c r="C8" s="110" t="s">
        <v>39</v>
      </c>
      <c r="D8" s="111">
        <v>0</v>
      </c>
      <c r="E8" s="112"/>
    </row>
    <row r="9" s="99" customFormat="1" ht="18" customHeight="1" spans="1:5">
      <c r="A9" s="108" t="s">
        <v>40</v>
      </c>
      <c r="B9" s="111">
        <v>0</v>
      </c>
      <c r="C9" s="110" t="s">
        <v>41</v>
      </c>
      <c r="D9" s="111">
        <v>0</v>
      </c>
      <c r="E9" s="112"/>
    </row>
    <row r="10" s="99" customFormat="1" ht="18" customHeight="1" spans="1:5">
      <c r="A10" s="108" t="s">
        <v>42</v>
      </c>
      <c r="B10" s="111">
        <v>0</v>
      </c>
      <c r="C10" s="110" t="s">
        <v>43</v>
      </c>
      <c r="D10" s="111">
        <v>0</v>
      </c>
      <c r="E10" s="112"/>
    </row>
    <row r="11" s="99" customFormat="1" ht="18" customHeight="1" spans="1:5">
      <c r="A11" s="108" t="s">
        <v>44</v>
      </c>
      <c r="B11" s="111">
        <v>0</v>
      </c>
      <c r="C11" s="110" t="s">
        <v>45</v>
      </c>
      <c r="D11" s="111">
        <v>0</v>
      </c>
      <c r="E11" s="112"/>
    </row>
    <row r="12" s="99" customFormat="1" ht="18" customHeight="1" spans="1:5">
      <c r="A12" s="108" t="s">
        <v>46</v>
      </c>
      <c r="B12" s="111">
        <v>0</v>
      </c>
      <c r="C12" s="110" t="s">
        <v>47</v>
      </c>
      <c r="D12" s="113">
        <v>0</v>
      </c>
      <c r="E12" s="112"/>
    </row>
    <row r="13" s="99" customFormat="1" ht="18" customHeight="1" spans="1:5">
      <c r="A13" s="108" t="s">
        <v>48</v>
      </c>
      <c r="B13" s="111">
        <v>0</v>
      </c>
      <c r="C13" s="110" t="s">
        <v>49</v>
      </c>
      <c r="D13" s="113">
        <v>19.62</v>
      </c>
      <c r="E13" s="112"/>
    </row>
    <row r="14" s="99" customFormat="1" ht="18" customHeight="1" spans="1:5">
      <c r="A14" s="108" t="s">
        <v>50</v>
      </c>
      <c r="B14" s="111">
        <v>0</v>
      </c>
      <c r="C14" s="110" t="s">
        <v>51</v>
      </c>
      <c r="D14" s="113">
        <v>0</v>
      </c>
      <c r="E14" s="112"/>
    </row>
    <row r="15" s="99" customFormat="1" ht="18" customHeight="1" spans="1:5">
      <c r="A15" s="108"/>
      <c r="B15" s="110"/>
      <c r="C15" s="110" t="s">
        <v>52</v>
      </c>
      <c r="D15" s="113">
        <v>184.66</v>
      </c>
      <c r="E15" s="112"/>
    </row>
    <row r="16" s="99" customFormat="1" ht="18" customHeight="1" spans="1:5">
      <c r="A16" s="108"/>
      <c r="B16" s="110"/>
      <c r="C16" s="110" t="s">
        <v>53</v>
      </c>
      <c r="D16" s="113">
        <v>0</v>
      </c>
      <c r="E16" s="112"/>
    </row>
    <row r="17" s="99" customFormat="1" ht="18" customHeight="1" spans="1:5">
      <c r="A17" s="108"/>
      <c r="B17" s="110"/>
      <c r="C17" s="110" t="s">
        <v>54</v>
      </c>
      <c r="D17" s="113">
        <v>0</v>
      </c>
      <c r="E17" s="112"/>
    </row>
    <row r="18" s="99" customFormat="1" ht="18" customHeight="1" spans="1:5">
      <c r="A18" s="108"/>
      <c r="B18" s="110"/>
      <c r="C18" s="110" t="s">
        <v>55</v>
      </c>
      <c r="D18" s="113">
        <v>0</v>
      </c>
      <c r="E18" s="112"/>
    </row>
    <row r="19" s="99" customFormat="1" ht="18" customHeight="1" spans="1:5">
      <c r="A19" s="108"/>
      <c r="B19" s="110"/>
      <c r="C19" s="110" t="s">
        <v>56</v>
      </c>
      <c r="D19" s="113">
        <v>0</v>
      </c>
      <c r="E19" s="112"/>
    </row>
    <row r="20" s="99" customFormat="1" ht="18" customHeight="1" spans="1:5">
      <c r="A20" s="108"/>
      <c r="B20" s="110"/>
      <c r="C20" s="110" t="s">
        <v>57</v>
      </c>
      <c r="D20" s="113">
        <v>0</v>
      </c>
      <c r="E20" s="112"/>
    </row>
    <row r="21" s="99" customFormat="1" ht="18" customHeight="1" spans="1:5">
      <c r="A21" s="108"/>
      <c r="B21" s="110"/>
      <c r="C21" s="110" t="s">
        <v>58</v>
      </c>
      <c r="D21" s="113">
        <v>0</v>
      </c>
      <c r="E21" s="112"/>
    </row>
    <row r="22" s="99" customFormat="1" ht="18" customHeight="1" spans="1:5">
      <c r="A22" s="108"/>
      <c r="B22" s="110"/>
      <c r="C22" s="110" t="s">
        <v>59</v>
      </c>
      <c r="D22" s="113">
        <v>0</v>
      </c>
      <c r="E22" s="112"/>
    </row>
    <row r="23" s="99" customFormat="1" ht="18" customHeight="1" spans="1:5">
      <c r="A23" s="108"/>
      <c r="B23" s="110"/>
      <c r="C23" s="110" t="s">
        <v>60</v>
      </c>
      <c r="D23" s="113">
        <v>0</v>
      </c>
      <c r="E23" s="112"/>
    </row>
    <row r="24" s="99" customFormat="1" ht="18" customHeight="1" spans="1:5">
      <c r="A24" s="108"/>
      <c r="B24" s="110"/>
      <c r="C24" s="110" t="s">
        <v>61</v>
      </c>
      <c r="D24" s="113">
        <v>0</v>
      </c>
      <c r="E24" s="112"/>
    </row>
    <row r="25" s="99" customFormat="1" ht="18" customHeight="1" spans="1:5">
      <c r="A25" s="108"/>
      <c r="B25" s="110"/>
      <c r="C25" s="110" t="s">
        <v>62</v>
      </c>
      <c r="D25" s="113">
        <v>13.67</v>
      </c>
      <c r="E25" s="112"/>
    </row>
    <row r="26" s="99" customFormat="1" ht="18" customHeight="1" spans="1:5">
      <c r="A26" s="108"/>
      <c r="B26" s="110"/>
      <c r="C26" s="110" t="s">
        <v>63</v>
      </c>
      <c r="D26" s="113">
        <v>0</v>
      </c>
      <c r="E26" s="112"/>
    </row>
    <row r="27" s="99" customFormat="1" ht="18" customHeight="1" spans="1:5">
      <c r="A27" s="108"/>
      <c r="B27" s="110"/>
      <c r="C27" s="110" t="s">
        <v>64</v>
      </c>
      <c r="D27" s="113"/>
      <c r="E27" s="112"/>
    </row>
    <row r="28" s="99" customFormat="1" ht="18" customHeight="1" spans="1:5">
      <c r="A28" s="108"/>
      <c r="B28" s="110"/>
      <c r="C28" s="110" t="s">
        <v>65</v>
      </c>
      <c r="D28" s="113">
        <v>0</v>
      </c>
      <c r="E28" s="112"/>
    </row>
    <row r="29" s="99" customFormat="1" ht="18" customHeight="1" spans="1:5">
      <c r="A29" s="108"/>
      <c r="B29" s="110"/>
      <c r="C29" s="110" t="s">
        <v>66</v>
      </c>
      <c r="D29" s="113">
        <v>0</v>
      </c>
      <c r="E29" s="112"/>
    </row>
    <row r="30" s="99" customFormat="1" ht="18" customHeight="1" spans="1:5">
      <c r="A30" s="108"/>
      <c r="B30" s="110"/>
      <c r="C30" s="110" t="s">
        <v>67</v>
      </c>
      <c r="D30" s="113">
        <v>0</v>
      </c>
      <c r="E30" s="112"/>
    </row>
    <row r="31" s="99" customFormat="1" ht="18" customHeight="1" spans="1:5">
      <c r="A31" s="108"/>
      <c r="B31" s="110"/>
      <c r="C31" s="110" t="s">
        <v>68</v>
      </c>
      <c r="D31" s="113">
        <v>0</v>
      </c>
      <c r="E31" s="112"/>
    </row>
    <row r="32" s="99" customFormat="1" ht="18" customHeight="1" spans="1:5">
      <c r="A32" s="108"/>
      <c r="B32" s="110"/>
      <c r="C32" s="110" t="s">
        <v>69</v>
      </c>
      <c r="D32" s="113">
        <v>0</v>
      </c>
      <c r="E32" s="112"/>
    </row>
    <row r="33" s="99" customFormat="1" ht="18" customHeight="1" spans="1:5">
      <c r="A33" s="108"/>
      <c r="B33" s="110"/>
      <c r="C33" s="110" t="s">
        <v>70</v>
      </c>
      <c r="D33" s="113">
        <v>0</v>
      </c>
      <c r="E33" s="112"/>
    </row>
    <row r="34" s="99" customFormat="1" ht="18" customHeight="1" spans="1:5">
      <c r="A34" s="108"/>
      <c r="B34" s="110"/>
      <c r="C34" s="110" t="s">
        <v>71</v>
      </c>
      <c r="D34" s="113">
        <v>0</v>
      </c>
      <c r="E34" s="112"/>
    </row>
    <row r="35" ht="18" customHeight="1" spans="1:4">
      <c r="A35" s="114"/>
      <c r="B35" s="115"/>
      <c r="C35" s="115"/>
      <c r="D35" s="116"/>
    </row>
    <row r="36" ht="18" customHeight="1" spans="1:4">
      <c r="A36" s="114"/>
      <c r="B36" s="115"/>
      <c r="C36" s="115"/>
      <c r="D36" s="116"/>
    </row>
    <row r="37" s="99" customFormat="1" ht="18" customHeight="1" spans="1:5">
      <c r="A37" s="117" t="s">
        <v>72</v>
      </c>
      <c r="B37" s="111">
        <f>SUM(B6:B14)</f>
        <v>217.95</v>
      </c>
      <c r="C37" s="118" t="s">
        <v>73</v>
      </c>
      <c r="D37" s="111">
        <f>SUM(D6:D34)</f>
        <v>217.95</v>
      </c>
      <c r="E37" s="112"/>
    </row>
    <row r="38" ht="18" customHeight="1" spans="1:4">
      <c r="A38" s="107"/>
      <c r="B38" s="115"/>
      <c r="C38" s="119"/>
      <c r="D38" s="116"/>
    </row>
    <row r="39" ht="18" customHeight="1" spans="1:4">
      <c r="A39" s="107"/>
      <c r="B39" s="115"/>
      <c r="C39" s="119"/>
      <c r="D39" s="116"/>
    </row>
    <row r="40" s="99" customFormat="1" ht="18" customHeight="1" spans="1:5">
      <c r="A40" s="108" t="s">
        <v>74</v>
      </c>
      <c r="B40" s="120"/>
      <c r="C40" s="110" t="s">
        <v>75</v>
      </c>
      <c r="D40" s="111">
        <v>0</v>
      </c>
      <c r="E40" s="112"/>
    </row>
    <row r="41" s="99" customFormat="1" ht="18" customHeight="1" spans="1:5">
      <c r="A41" s="108" t="s">
        <v>76</v>
      </c>
      <c r="B41" s="121">
        <v>0</v>
      </c>
      <c r="C41" s="110"/>
      <c r="D41" s="122"/>
      <c r="E41" s="112"/>
    </row>
    <row r="42" ht="18" customHeight="1" spans="1:4">
      <c r="A42" s="123"/>
      <c r="B42" s="124"/>
      <c r="C42" s="116"/>
      <c r="D42" s="116"/>
    </row>
    <row r="43" ht="18" customHeight="1" spans="1:4">
      <c r="A43" s="125"/>
      <c r="B43" s="124"/>
      <c r="C43" s="116"/>
      <c r="D43" s="116"/>
    </row>
    <row r="44" s="99" customFormat="1" ht="18" customHeight="1" spans="1:5">
      <c r="A44" s="117" t="s">
        <v>77</v>
      </c>
      <c r="B44" s="111">
        <f>B41+B40+B37</f>
        <v>217.95</v>
      </c>
      <c r="C44" s="118" t="s">
        <v>78</v>
      </c>
      <c r="D44" s="109">
        <f>D40+D37</f>
        <v>217.95</v>
      </c>
      <c r="E44" s="112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scale="81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showZeros="0" workbookViewId="0">
      <selection activeCell="D35" sqref="D35"/>
    </sheetView>
  </sheetViews>
  <sheetFormatPr defaultColWidth="9" defaultRowHeight="12.75" customHeight="1" outlineLevelCol="2"/>
  <cols>
    <col min="1" max="1" width="47.5714285714286" style="29" customWidth="1"/>
    <col min="2" max="2" width="32.5714285714286" style="29" customWidth="1"/>
    <col min="3" max="3" width="31.2952380952381" style="29" customWidth="1"/>
  </cols>
  <sheetData>
    <row r="1" ht="24.75" customHeight="1" spans="1:1">
      <c r="A1" s="43" t="s">
        <v>27</v>
      </c>
    </row>
    <row r="2" ht="24.75" customHeight="1" spans="1:2">
      <c r="A2" s="31" t="s">
        <v>79</v>
      </c>
      <c r="B2" s="31"/>
    </row>
    <row r="3" ht="24.75" customHeight="1" spans="1:2">
      <c r="A3" s="93"/>
      <c r="B3" s="94"/>
    </row>
    <row r="4" ht="24" customHeight="1" spans="1:2">
      <c r="A4" s="95" t="s">
        <v>32</v>
      </c>
      <c r="B4" s="96" t="s">
        <v>33</v>
      </c>
    </row>
    <row r="5" s="28" customFormat="1" ht="19" customHeight="1" spans="1:3">
      <c r="A5" s="97" t="s">
        <v>34</v>
      </c>
      <c r="B5" s="98">
        <v>217.95</v>
      </c>
      <c r="C5" s="39"/>
    </row>
    <row r="6" ht="19" customHeight="1" spans="1:2">
      <c r="A6" s="97" t="s">
        <v>80</v>
      </c>
      <c r="B6" s="98">
        <v>217.95</v>
      </c>
    </row>
    <row r="7" ht="19" customHeight="1" spans="1:2">
      <c r="A7" s="97" t="s">
        <v>81</v>
      </c>
      <c r="B7" s="98"/>
    </row>
    <row r="8" ht="19" customHeight="1" spans="1:2">
      <c r="A8" s="97" t="s">
        <v>82</v>
      </c>
      <c r="B8" s="98"/>
    </row>
    <row r="9" ht="19" customHeight="1" spans="1:2">
      <c r="A9" s="97" t="s">
        <v>83</v>
      </c>
      <c r="B9" s="98"/>
    </row>
    <row r="10" ht="19" customHeight="1" spans="1:2">
      <c r="A10" s="97" t="s">
        <v>84</v>
      </c>
      <c r="B10" s="98"/>
    </row>
    <row r="11" ht="19" customHeight="1" spans="1:2">
      <c r="A11" s="97" t="s">
        <v>85</v>
      </c>
      <c r="B11" s="98"/>
    </row>
    <row r="12" ht="19" customHeight="1" spans="1:2">
      <c r="A12" s="97" t="s">
        <v>36</v>
      </c>
      <c r="B12" s="98">
        <v>0</v>
      </c>
    </row>
    <row r="13" ht="19" customHeight="1" spans="1:2">
      <c r="A13" s="97" t="s">
        <v>38</v>
      </c>
      <c r="B13" s="98">
        <v>0</v>
      </c>
    </row>
    <row r="14" ht="19" customHeight="1" spans="1:2">
      <c r="A14" s="97" t="s">
        <v>40</v>
      </c>
      <c r="B14" s="98">
        <v>0</v>
      </c>
    </row>
    <row r="15" ht="19" customHeight="1" spans="1:2">
      <c r="A15" s="97" t="s">
        <v>42</v>
      </c>
      <c r="B15" s="98">
        <v>0</v>
      </c>
    </row>
    <row r="16" ht="19" customHeight="1" spans="1:2">
      <c r="A16" s="97" t="s">
        <v>44</v>
      </c>
      <c r="B16" s="98">
        <v>0</v>
      </c>
    </row>
    <row r="17" ht="19" customHeight="1" spans="1:2">
      <c r="A17" s="97" t="s">
        <v>46</v>
      </c>
      <c r="B17" s="98">
        <v>0</v>
      </c>
    </row>
    <row r="18" ht="19" customHeight="1" spans="1:2">
      <c r="A18" s="97" t="s">
        <v>48</v>
      </c>
      <c r="B18" s="98">
        <v>0</v>
      </c>
    </row>
    <row r="19" ht="19" customHeight="1" spans="1:2">
      <c r="A19" s="97" t="s">
        <v>50</v>
      </c>
      <c r="B19" s="98">
        <v>0</v>
      </c>
    </row>
    <row r="20" ht="19" customHeight="1" spans="1:2">
      <c r="A20" s="97" t="s">
        <v>86</v>
      </c>
      <c r="B20" s="98">
        <f>SUM(B5,B12:B19)</f>
        <v>217.95</v>
      </c>
    </row>
    <row r="21" ht="19" customHeight="1" spans="1:2">
      <c r="A21" s="97" t="s">
        <v>87</v>
      </c>
      <c r="B21" s="98">
        <v>0</v>
      </c>
    </row>
    <row r="22" ht="19" customHeight="1" spans="1:2">
      <c r="A22" s="97" t="s">
        <v>74</v>
      </c>
      <c r="B22" s="98">
        <f>SUM(B23,B27,B28)</f>
        <v>0</v>
      </c>
    </row>
    <row r="23" ht="19" customHeight="1" spans="1:2">
      <c r="A23" s="97" t="s">
        <v>88</v>
      </c>
      <c r="B23" s="98">
        <f>SUM(B24:B26)</f>
        <v>0</v>
      </c>
    </row>
    <row r="24" ht="19" customHeight="1" spans="1:2">
      <c r="A24" s="97" t="s">
        <v>89</v>
      </c>
      <c r="B24" s="98"/>
    </row>
    <row r="25" ht="19" customHeight="1" spans="1:2">
      <c r="A25" s="97" t="s">
        <v>90</v>
      </c>
      <c r="B25" s="98">
        <v>0</v>
      </c>
    </row>
    <row r="26" ht="19" customHeight="1" spans="1:2">
      <c r="A26" s="97" t="s">
        <v>91</v>
      </c>
      <c r="B26" s="98">
        <v>0</v>
      </c>
    </row>
    <row r="27" ht="19" customHeight="1" spans="1:2">
      <c r="A27" s="97" t="s">
        <v>92</v>
      </c>
      <c r="B27" s="98">
        <v>0</v>
      </c>
    </row>
    <row r="28" ht="19" customHeight="1" spans="1:2">
      <c r="A28" s="97" t="s">
        <v>93</v>
      </c>
      <c r="B28" s="98">
        <v>0</v>
      </c>
    </row>
    <row r="29" ht="19" customHeight="1" spans="1:2">
      <c r="A29" s="97" t="s">
        <v>76</v>
      </c>
      <c r="B29" s="98">
        <f>SUM(B30,B34)</f>
        <v>0</v>
      </c>
    </row>
    <row r="30" ht="19" customHeight="1" spans="1:2">
      <c r="A30" s="97" t="s">
        <v>94</v>
      </c>
      <c r="B30" s="98">
        <f>SUM(B31:B33)</f>
        <v>0</v>
      </c>
    </row>
    <row r="31" ht="19" customHeight="1" spans="1:2">
      <c r="A31" s="97" t="s">
        <v>95</v>
      </c>
      <c r="B31" s="98">
        <v>0</v>
      </c>
    </row>
    <row r="32" ht="19" customHeight="1" spans="1:2">
      <c r="A32" s="97" t="s">
        <v>96</v>
      </c>
      <c r="B32" s="98">
        <v>0</v>
      </c>
    </row>
    <row r="33" ht="19" customHeight="1" spans="1:2">
      <c r="A33" s="97" t="s">
        <v>97</v>
      </c>
      <c r="B33" s="98">
        <v>0</v>
      </c>
    </row>
    <row r="34" ht="19" customHeight="1" spans="1:2">
      <c r="A34" s="97" t="s">
        <v>98</v>
      </c>
      <c r="B34" s="98">
        <v>0</v>
      </c>
    </row>
    <row r="35" ht="19" customHeight="1" spans="1:2">
      <c r="A35" s="97" t="s">
        <v>99</v>
      </c>
      <c r="B35" s="98">
        <f>SUM(B20,B22,B29)</f>
        <v>217.95</v>
      </c>
    </row>
  </sheetData>
  <sheetProtection formatCells="0" formatColumns="0" formatRows="0"/>
  <protectedRanges>
    <protectedRange sqref="B6:B19" name="区域1"/>
    <protectedRange sqref="B24:B28" name="区域2"/>
    <protectedRange sqref="B31:B34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F24" sqref="F24"/>
    </sheetView>
  </sheetViews>
  <sheetFormatPr defaultColWidth="9" defaultRowHeight="12.75" customHeight="1" outlineLevelCol="6"/>
  <cols>
    <col min="1" max="1" width="41.1428571428571" style="29" customWidth="1"/>
    <col min="2" max="3" width="12.4285714285714" style="29" customWidth="1"/>
    <col min="4" max="4" width="10.1428571428571" style="29" customWidth="1"/>
    <col min="5" max="5" width="12.4285714285714" style="29" customWidth="1"/>
    <col min="6" max="7" width="6.85714285714286" style="29" customWidth="1"/>
  </cols>
  <sheetData>
    <row r="1" ht="24.75" customHeight="1" spans="1:1">
      <c r="A1" s="43" t="s">
        <v>27</v>
      </c>
    </row>
    <row r="2" ht="24.75" customHeight="1" spans="1:5">
      <c r="A2" s="90" t="s">
        <v>100</v>
      </c>
      <c r="B2" s="90"/>
      <c r="C2" s="90"/>
      <c r="D2" s="90"/>
      <c r="E2" s="90"/>
    </row>
    <row r="3" ht="24.75" customHeight="1" spans="1:5">
      <c r="A3" s="91"/>
      <c r="B3" s="91"/>
      <c r="E3" s="32" t="s">
        <v>29</v>
      </c>
    </row>
    <row r="4" ht="24.75" customHeight="1" spans="1:5">
      <c r="A4" s="45" t="s">
        <v>101</v>
      </c>
      <c r="B4" s="45" t="s">
        <v>102</v>
      </c>
      <c r="C4" s="45" t="s">
        <v>103</v>
      </c>
      <c r="D4" s="45" t="s">
        <v>104</v>
      </c>
      <c r="E4" s="92" t="s">
        <v>105</v>
      </c>
    </row>
    <row r="5" s="28" customFormat="1" ht="29.25" customHeight="1" spans="1:7">
      <c r="A5" s="47" t="s">
        <v>106</v>
      </c>
      <c r="B5" s="66">
        <f>B6+B15+B23+B26</f>
        <v>217.95</v>
      </c>
      <c r="C5" s="66">
        <v>217.95</v>
      </c>
      <c r="D5" s="66"/>
      <c r="E5" s="66"/>
      <c r="F5" s="39"/>
      <c r="G5" s="39"/>
    </row>
    <row r="6" ht="22" customHeight="1" spans="1:5">
      <c r="A6" s="72" t="s">
        <v>107</v>
      </c>
      <c r="B6" s="66">
        <v>19.62</v>
      </c>
      <c r="C6" s="66">
        <v>19.62</v>
      </c>
      <c r="D6" s="66"/>
      <c r="E6" s="66"/>
    </row>
    <row r="7" ht="22" customHeight="1" spans="1:5">
      <c r="A7" s="72" t="s">
        <v>108</v>
      </c>
      <c r="B7" s="66">
        <v>18.23</v>
      </c>
      <c r="C7" s="66">
        <v>18.23</v>
      </c>
      <c r="D7" s="66"/>
      <c r="E7" s="66"/>
    </row>
    <row r="8" ht="22" customHeight="1" spans="1:5">
      <c r="A8" s="76" t="s">
        <v>109</v>
      </c>
      <c r="B8" s="66">
        <v>18.23</v>
      </c>
      <c r="C8" s="68">
        <v>18.23</v>
      </c>
      <c r="D8" s="68"/>
      <c r="E8" s="68"/>
    </row>
    <row r="9" ht="22" customHeight="1" spans="1:5">
      <c r="A9" s="72" t="s">
        <v>110</v>
      </c>
      <c r="B9" s="66">
        <v>1.39</v>
      </c>
      <c r="C9" s="68">
        <v>1.39</v>
      </c>
      <c r="D9" s="68"/>
      <c r="E9" s="68"/>
    </row>
    <row r="10" ht="22" customHeight="1" spans="1:5">
      <c r="A10" s="76" t="s">
        <v>111</v>
      </c>
      <c r="B10" s="66">
        <v>0.8</v>
      </c>
      <c r="C10" s="68">
        <v>0.8</v>
      </c>
      <c r="D10" s="68"/>
      <c r="E10" s="68"/>
    </row>
    <row r="11" ht="22" customHeight="1" spans="1:5">
      <c r="A11" s="76" t="s">
        <v>112</v>
      </c>
      <c r="B11" s="66">
        <v>0.59</v>
      </c>
      <c r="C11" s="68">
        <v>0.59</v>
      </c>
      <c r="D11" s="68"/>
      <c r="E11" s="68"/>
    </row>
    <row r="12" ht="22" customHeight="1" spans="1:5">
      <c r="A12" s="72" t="s">
        <v>113</v>
      </c>
      <c r="B12" s="66">
        <v>184.66</v>
      </c>
      <c r="C12" s="66">
        <v>184.66</v>
      </c>
      <c r="D12" s="68"/>
      <c r="E12" s="68"/>
    </row>
    <row r="13" ht="22" customHeight="1" spans="1:5">
      <c r="A13" s="72" t="s">
        <v>114</v>
      </c>
      <c r="B13" s="66">
        <f>SUM(C13:E13)</f>
        <v>0</v>
      </c>
      <c r="C13" s="66"/>
      <c r="D13" s="66"/>
      <c r="E13" s="66"/>
    </row>
    <row r="14" ht="22" customHeight="1" spans="1:5">
      <c r="A14" s="76" t="s">
        <v>115</v>
      </c>
      <c r="B14" s="66">
        <f>SUM(C14:E14)</f>
        <v>0</v>
      </c>
      <c r="C14" s="68"/>
      <c r="D14" s="68"/>
      <c r="E14" s="68"/>
    </row>
    <row r="15" ht="22" customHeight="1" spans="1:5">
      <c r="A15" s="76" t="s">
        <v>116</v>
      </c>
      <c r="B15" s="66">
        <v>173.53</v>
      </c>
      <c r="C15" s="66">
        <v>173.53</v>
      </c>
      <c r="D15" s="66"/>
      <c r="E15" s="66"/>
    </row>
    <row r="16" ht="22" customHeight="1" spans="1:5">
      <c r="A16" s="76" t="s">
        <v>117</v>
      </c>
      <c r="B16" s="66">
        <f t="shared" ref="B16:B22" si="0">SUM(C16:E16)</f>
        <v>0</v>
      </c>
      <c r="C16" s="66"/>
      <c r="D16" s="66"/>
      <c r="E16" s="66"/>
    </row>
    <row r="17" ht="22" customHeight="1" spans="1:5">
      <c r="A17" s="72" t="s">
        <v>118</v>
      </c>
      <c r="B17" s="66">
        <f t="shared" si="0"/>
        <v>0</v>
      </c>
      <c r="C17" s="68"/>
      <c r="D17" s="68"/>
      <c r="E17" s="68"/>
    </row>
    <row r="18" ht="22" customHeight="1" spans="1:5">
      <c r="A18" s="76" t="s">
        <v>119</v>
      </c>
      <c r="B18" s="66">
        <f t="shared" si="0"/>
        <v>0</v>
      </c>
      <c r="C18" s="68"/>
      <c r="D18" s="68"/>
      <c r="E18" s="68"/>
    </row>
    <row r="19" ht="22" customHeight="1" spans="1:5">
      <c r="A19" s="76" t="s">
        <v>120</v>
      </c>
      <c r="B19" s="66">
        <f t="shared" si="0"/>
        <v>0</v>
      </c>
      <c r="C19" s="68"/>
      <c r="D19" s="68"/>
      <c r="E19" s="68"/>
    </row>
    <row r="20" ht="22" customHeight="1" spans="1:5">
      <c r="A20" s="76" t="s">
        <v>121</v>
      </c>
      <c r="B20" s="66">
        <f t="shared" si="0"/>
        <v>0</v>
      </c>
      <c r="C20" s="68"/>
      <c r="D20" s="68"/>
      <c r="E20" s="68"/>
    </row>
    <row r="21" ht="22" customHeight="1" spans="1:5">
      <c r="A21" s="72" t="s">
        <v>122</v>
      </c>
      <c r="B21" s="66">
        <f t="shared" si="0"/>
        <v>0</v>
      </c>
      <c r="C21" s="66"/>
      <c r="D21" s="66"/>
      <c r="E21" s="66"/>
    </row>
    <row r="22" ht="22" customHeight="1" spans="1:5">
      <c r="A22" s="76" t="s">
        <v>123</v>
      </c>
      <c r="B22" s="66">
        <f t="shared" si="0"/>
        <v>0</v>
      </c>
      <c r="C22" s="66"/>
      <c r="D22" s="66"/>
      <c r="E22" s="66"/>
    </row>
    <row r="23" ht="22" customHeight="1" spans="1:5">
      <c r="A23" s="72" t="s">
        <v>124</v>
      </c>
      <c r="B23" s="66">
        <v>11.13</v>
      </c>
      <c r="C23" s="66">
        <v>11.13</v>
      </c>
      <c r="D23" s="68"/>
      <c r="E23" s="68"/>
    </row>
    <row r="24" ht="22" customHeight="1" spans="1:5">
      <c r="A24" s="76" t="s">
        <v>125</v>
      </c>
      <c r="B24" s="66">
        <v>8.49</v>
      </c>
      <c r="C24" s="68">
        <v>7.49</v>
      </c>
      <c r="D24" s="68"/>
      <c r="E24" s="68"/>
    </row>
    <row r="25" ht="22" customHeight="1" spans="1:5">
      <c r="A25" s="76" t="s">
        <v>126</v>
      </c>
      <c r="B25" s="66">
        <v>2.64</v>
      </c>
      <c r="C25" s="68">
        <v>2.64</v>
      </c>
      <c r="D25" s="68"/>
      <c r="E25" s="68"/>
    </row>
    <row r="26" ht="22" customHeight="1" spans="1:5">
      <c r="A26" s="72" t="s">
        <v>127</v>
      </c>
      <c r="B26" s="66">
        <v>13.67</v>
      </c>
      <c r="C26" s="66">
        <v>13.67</v>
      </c>
      <c r="D26" s="66"/>
      <c r="E26" s="66"/>
    </row>
    <row r="27" ht="22" customHeight="1" spans="1:5">
      <c r="A27" s="72" t="s">
        <v>128</v>
      </c>
      <c r="B27" s="66">
        <v>13.67</v>
      </c>
      <c r="C27" s="66">
        <v>13.67</v>
      </c>
      <c r="D27" s="66"/>
      <c r="E27" s="66"/>
    </row>
    <row r="28" ht="22" customHeight="1" spans="1:5">
      <c r="A28" s="76" t="s">
        <v>129</v>
      </c>
      <c r="B28" s="66">
        <v>13.67</v>
      </c>
      <c r="C28" s="68">
        <v>13.67</v>
      </c>
      <c r="D28" s="68"/>
      <c r="E28" s="6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0784722222222222" right="0.156944444444444" top="0.590277777777778" bottom="0.590277777777778" header="0.393055555555556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S35"/>
  <sheetViews>
    <sheetView showGridLines="0" showZeros="0" workbookViewId="0">
      <selection activeCell="F19" sqref="F19"/>
    </sheetView>
  </sheetViews>
  <sheetFormatPr defaultColWidth="9" defaultRowHeight="12.75" customHeight="1"/>
  <cols>
    <col min="1" max="1" width="31" style="29" customWidth="1"/>
    <col min="2" max="2" width="22.2857142857143" style="29" customWidth="1"/>
    <col min="3" max="3" width="31.4285714285714" style="29" customWidth="1"/>
    <col min="4" max="4" width="25.4285714285714" style="29" customWidth="1"/>
    <col min="5" max="97" width="9" style="29" customWidth="1"/>
  </cols>
  <sheetData>
    <row r="1" ht="25.5" customHeight="1" spans="1:96">
      <c r="A1" s="79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</row>
    <row r="2" ht="25.5" customHeight="1" spans="1:96">
      <c r="A2" s="80" t="s">
        <v>130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</row>
    <row r="3" ht="16.5" customHeight="1" spans="2:96">
      <c r="B3" s="82"/>
      <c r="C3" s="83"/>
      <c r="D3" s="32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</row>
    <row r="4" ht="16.5" customHeight="1" spans="1:96">
      <c r="A4" s="45" t="s">
        <v>131</v>
      </c>
      <c r="B4" s="45"/>
      <c r="C4" s="45" t="s">
        <v>132</v>
      </c>
      <c r="D4" s="45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</row>
    <row r="5" ht="26" customHeight="1" spans="1:96">
      <c r="A5" s="45" t="s">
        <v>32</v>
      </c>
      <c r="B5" s="45" t="s">
        <v>33</v>
      </c>
      <c r="C5" s="45" t="s">
        <v>32</v>
      </c>
      <c r="D5" s="45" t="s">
        <v>106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</row>
    <row r="6" s="28" customFormat="1" ht="26" customHeight="1" spans="1:97">
      <c r="A6" s="85" t="s">
        <v>133</v>
      </c>
      <c r="B6" s="61">
        <v>217.95</v>
      </c>
      <c r="C6" s="85" t="s">
        <v>134</v>
      </c>
      <c r="D6" s="86">
        <f>SUM(D7:D34)</f>
        <v>217.95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39"/>
    </row>
    <row r="7" s="28" customFormat="1" ht="26" customHeight="1" spans="1:97">
      <c r="A7" s="85" t="s">
        <v>135</v>
      </c>
      <c r="B7" s="61">
        <v>217.95</v>
      </c>
      <c r="C7" s="85" t="s">
        <v>136</v>
      </c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39"/>
    </row>
    <row r="8" s="28" customFormat="1" ht="26" customHeight="1" spans="1:97">
      <c r="A8" s="85" t="s">
        <v>137</v>
      </c>
      <c r="B8" s="61">
        <v>0</v>
      </c>
      <c r="C8" s="85" t="s">
        <v>138</v>
      </c>
      <c r="D8" s="86">
        <v>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39"/>
    </row>
    <row r="9" s="28" customFormat="1" ht="26" customHeight="1" spans="1:97">
      <c r="A9" s="85" t="s">
        <v>139</v>
      </c>
      <c r="B9" s="61"/>
      <c r="C9" s="85" t="s">
        <v>140</v>
      </c>
      <c r="D9" s="86">
        <v>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39"/>
    </row>
    <row r="10" s="28" customFormat="1" ht="26" customHeight="1" spans="1:97">
      <c r="A10" s="85"/>
      <c r="B10" s="88"/>
      <c r="C10" s="85" t="s">
        <v>141</v>
      </c>
      <c r="D10" s="86">
        <v>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39"/>
    </row>
    <row r="11" s="28" customFormat="1" ht="26" customHeight="1" spans="1:97">
      <c r="A11" s="85"/>
      <c r="B11" s="88"/>
      <c r="C11" s="85" t="s">
        <v>142</v>
      </c>
      <c r="D11" s="86">
        <v>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39"/>
    </row>
    <row r="12" s="28" customFormat="1" ht="26" customHeight="1" spans="1:97">
      <c r="A12" s="85"/>
      <c r="B12" s="88"/>
      <c r="C12" s="85" t="s">
        <v>143</v>
      </c>
      <c r="D12" s="86">
        <v>0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39"/>
    </row>
    <row r="13" s="28" customFormat="1" ht="26" customHeight="1" spans="1:97">
      <c r="A13" s="89"/>
      <c r="B13" s="61"/>
      <c r="C13" s="85" t="s">
        <v>144</v>
      </c>
      <c r="D13" s="86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39"/>
    </row>
    <row r="14" s="28" customFormat="1" ht="26" customHeight="1" spans="1:97">
      <c r="A14" s="89"/>
      <c r="B14" s="61"/>
      <c r="C14" s="85" t="s">
        <v>145</v>
      </c>
      <c r="D14" s="86">
        <v>19.62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39"/>
    </row>
    <row r="15" s="28" customFormat="1" ht="26" customHeight="1" spans="1:97">
      <c r="A15" s="89"/>
      <c r="B15" s="61"/>
      <c r="C15" s="85" t="s">
        <v>146</v>
      </c>
      <c r="D15" s="86"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39"/>
    </row>
    <row r="16" s="28" customFormat="1" ht="26" customHeight="1" spans="1:97">
      <c r="A16" s="89"/>
      <c r="B16" s="61"/>
      <c r="C16" s="85" t="s">
        <v>147</v>
      </c>
      <c r="D16" s="86">
        <v>184.66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39"/>
    </row>
    <row r="17" s="28" customFormat="1" ht="26" customHeight="1" spans="1:97">
      <c r="A17" s="89"/>
      <c r="B17" s="61"/>
      <c r="C17" s="85" t="s">
        <v>148</v>
      </c>
      <c r="D17" s="86">
        <v>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39"/>
    </row>
    <row r="18" s="28" customFormat="1" ht="26" customHeight="1" spans="1:97">
      <c r="A18" s="89"/>
      <c r="B18" s="61"/>
      <c r="C18" s="85" t="s">
        <v>149</v>
      </c>
      <c r="D18" s="86">
        <v>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39"/>
    </row>
    <row r="19" s="28" customFormat="1" ht="26" customHeight="1" spans="1:97">
      <c r="A19" s="89"/>
      <c r="B19" s="61"/>
      <c r="C19" s="85" t="s">
        <v>150</v>
      </c>
      <c r="D19" s="86">
        <v>0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39"/>
    </row>
    <row r="20" s="28" customFormat="1" ht="26" customHeight="1" spans="1:97">
      <c r="A20" s="89"/>
      <c r="B20" s="61"/>
      <c r="C20" s="85" t="s">
        <v>151</v>
      </c>
      <c r="D20" s="86">
        <v>0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39"/>
    </row>
    <row r="21" s="28" customFormat="1" ht="26" customHeight="1" spans="1:97">
      <c r="A21" s="89"/>
      <c r="B21" s="61"/>
      <c r="C21" s="85" t="s">
        <v>152</v>
      </c>
      <c r="D21" s="86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39"/>
    </row>
    <row r="22" s="28" customFormat="1" ht="26" customHeight="1" spans="1:97">
      <c r="A22" s="89"/>
      <c r="B22" s="61"/>
      <c r="C22" s="85" t="s">
        <v>153</v>
      </c>
      <c r="D22" s="86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39"/>
    </row>
    <row r="23" s="28" customFormat="1" ht="26" customHeight="1" spans="1:97">
      <c r="A23" s="89"/>
      <c r="B23" s="61"/>
      <c r="C23" s="85" t="s">
        <v>154</v>
      </c>
      <c r="D23" s="86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39"/>
    </row>
    <row r="24" s="28" customFormat="1" ht="26" customHeight="1" spans="1:97">
      <c r="A24" s="89"/>
      <c r="B24" s="61"/>
      <c r="C24" s="85" t="s">
        <v>155</v>
      </c>
      <c r="D24" s="86">
        <v>0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39"/>
    </row>
    <row r="25" s="28" customFormat="1" ht="26" customHeight="1" spans="1:97">
      <c r="A25" s="89"/>
      <c r="B25" s="61"/>
      <c r="C25" s="85" t="s">
        <v>156</v>
      </c>
      <c r="D25" s="86"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39"/>
    </row>
    <row r="26" s="28" customFormat="1" ht="26" customHeight="1" spans="1:97">
      <c r="A26" s="89"/>
      <c r="B26" s="61"/>
      <c r="C26" s="85" t="s">
        <v>157</v>
      </c>
      <c r="D26" s="86">
        <v>13.67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39"/>
    </row>
    <row r="27" s="28" customFormat="1" ht="26" customHeight="1" spans="1:97">
      <c r="A27" s="89"/>
      <c r="B27" s="61"/>
      <c r="C27" s="85" t="s">
        <v>158</v>
      </c>
      <c r="D27" s="86">
        <v>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39"/>
    </row>
    <row r="28" s="28" customFormat="1" ht="26" customHeight="1" spans="1:97">
      <c r="A28" s="89"/>
      <c r="B28" s="61"/>
      <c r="C28" s="85" t="s">
        <v>159</v>
      </c>
      <c r="D28" s="86">
        <v>0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39"/>
    </row>
    <row r="29" s="28" customFormat="1" ht="26" customHeight="1" spans="1:97">
      <c r="A29" s="89"/>
      <c r="B29" s="61"/>
      <c r="C29" s="85" t="s">
        <v>160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39"/>
    </row>
    <row r="30" s="28" customFormat="1" ht="26" customHeight="1" spans="1:97">
      <c r="A30" s="89"/>
      <c r="B30" s="61"/>
      <c r="C30" s="85" t="s">
        <v>161</v>
      </c>
      <c r="D30" s="86">
        <v>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39"/>
    </row>
    <row r="31" s="28" customFormat="1" ht="26" customHeight="1" spans="1:97">
      <c r="A31" s="89"/>
      <c r="B31" s="61"/>
      <c r="C31" s="85" t="s">
        <v>162</v>
      </c>
      <c r="D31" s="86">
        <v>0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39"/>
    </row>
    <row r="32" s="28" customFormat="1" ht="26" customHeight="1" spans="1:97">
      <c r="A32" s="89"/>
      <c r="B32" s="61"/>
      <c r="C32" s="85" t="s">
        <v>163</v>
      </c>
      <c r="D32" s="86">
        <v>0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39"/>
    </row>
    <row r="33" s="28" customFormat="1" ht="26" customHeight="1" spans="1:97">
      <c r="A33" s="89"/>
      <c r="B33" s="61"/>
      <c r="C33" s="85" t="s">
        <v>164</v>
      </c>
      <c r="D33" s="86">
        <v>0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39"/>
    </row>
    <row r="34" s="28" customFormat="1" ht="26" customHeight="1" spans="1:97">
      <c r="A34" s="89"/>
      <c r="B34" s="61"/>
      <c r="C34" s="85" t="s">
        <v>165</v>
      </c>
      <c r="D34" s="86">
        <v>0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39"/>
    </row>
    <row r="35" ht="26" customHeight="1" spans="1:96">
      <c r="A35" s="45" t="s">
        <v>166</v>
      </c>
      <c r="B35" s="61">
        <f>B6</f>
        <v>217.95</v>
      </c>
      <c r="C35" s="45" t="s">
        <v>167</v>
      </c>
      <c r="D35" s="86">
        <f>D6</f>
        <v>217.95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O13" sqref="O13"/>
    </sheetView>
  </sheetViews>
  <sheetFormatPr defaultColWidth="9" defaultRowHeight="12.75" customHeight="1"/>
  <cols>
    <col min="1" max="1" width="41.8571428571429" style="29" customWidth="1"/>
    <col min="2" max="2" width="14.4285714285714" style="29" customWidth="1"/>
    <col min="3" max="11" width="14.2952380952381" style="29" customWidth="1"/>
    <col min="12" max="13" width="6.85714285714286" style="29" customWidth="1"/>
  </cols>
  <sheetData>
    <row r="1" ht="24.75" customHeight="1" spans="1:1">
      <c r="A1" s="43" t="s">
        <v>27</v>
      </c>
    </row>
    <row r="2" ht="24.75" customHeight="1" spans="1:11">
      <c r="A2" s="31" t="s">
        <v>168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29</v>
      </c>
    </row>
    <row r="4" ht="24.75" customHeight="1" spans="1:11">
      <c r="A4" s="45" t="s">
        <v>169</v>
      </c>
      <c r="B4" s="45" t="s">
        <v>106</v>
      </c>
      <c r="C4" s="45" t="s">
        <v>170</v>
      </c>
      <c r="D4" s="45"/>
      <c r="E4" s="45"/>
      <c r="F4" s="45" t="s">
        <v>171</v>
      </c>
      <c r="G4" s="45"/>
      <c r="H4" s="45"/>
      <c r="I4" s="45" t="s">
        <v>172</v>
      </c>
      <c r="J4" s="45"/>
      <c r="K4" s="45"/>
    </row>
    <row r="5" ht="24.75" customHeight="1" spans="1:11">
      <c r="A5" s="45"/>
      <c r="B5" s="45"/>
      <c r="C5" s="45" t="s">
        <v>106</v>
      </c>
      <c r="D5" s="45" t="s">
        <v>103</v>
      </c>
      <c r="E5" s="45" t="s">
        <v>104</v>
      </c>
      <c r="F5" s="45" t="s">
        <v>106</v>
      </c>
      <c r="G5" s="45" t="s">
        <v>103</v>
      </c>
      <c r="H5" s="45" t="s">
        <v>104</v>
      </c>
      <c r="I5" s="45" t="s">
        <v>106</v>
      </c>
      <c r="J5" s="45" t="s">
        <v>103</v>
      </c>
      <c r="K5" s="45" t="s">
        <v>104</v>
      </c>
    </row>
    <row r="6" ht="24.75" customHeight="1" spans="1:11">
      <c r="A6" s="56" t="s">
        <v>106</v>
      </c>
      <c r="B6" s="45">
        <v>217.95</v>
      </c>
      <c r="C6" s="45">
        <v>217.95</v>
      </c>
      <c r="D6" s="45">
        <v>217.95</v>
      </c>
      <c r="E6" s="45"/>
      <c r="F6" s="45"/>
      <c r="G6" s="45"/>
      <c r="H6" s="45"/>
      <c r="I6" s="45"/>
      <c r="J6" s="45"/>
      <c r="K6" s="45"/>
    </row>
    <row r="7" s="28" customFormat="1" ht="24.75" customHeight="1" spans="1:13">
      <c r="A7" s="77" t="s">
        <v>173</v>
      </c>
      <c r="B7" s="78">
        <v>217.95</v>
      </c>
      <c r="C7" s="78">
        <v>217.95</v>
      </c>
      <c r="D7" s="78">
        <v>217.95</v>
      </c>
      <c r="E7" s="73"/>
      <c r="F7" s="73">
        <f>G7+H7</f>
        <v>0</v>
      </c>
      <c r="G7" s="73">
        <v>0</v>
      </c>
      <c r="H7" s="73">
        <v>0</v>
      </c>
      <c r="I7" s="73">
        <f>J7+K7</f>
        <v>0</v>
      </c>
      <c r="J7" s="73">
        <v>0</v>
      </c>
      <c r="K7" s="73">
        <v>0</v>
      </c>
      <c r="L7" s="39"/>
      <c r="M7" s="39"/>
    </row>
    <row r="8" ht="24.75" customHeight="1" spans="1:11">
      <c r="A8" s="65"/>
      <c r="B8" s="73">
        <f t="shared" ref="B8:B25" si="0">C8+F8+I8</f>
        <v>0</v>
      </c>
      <c r="C8" s="73">
        <f t="shared" ref="C8:C25" si="1">D8+E8</f>
        <v>0</v>
      </c>
      <c r="D8" s="73"/>
      <c r="E8" s="73"/>
      <c r="F8" s="73">
        <f t="shared" ref="F8:F25" si="2">G8+H8</f>
        <v>0</v>
      </c>
      <c r="G8" s="73"/>
      <c r="H8" s="73"/>
      <c r="I8" s="73">
        <f t="shared" ref="I8:I25" si="3">J8+K8</f>
        <v>0</v>
      </c>
      <c r="J8" s="73"/>
      <c r="K8" s="73"/>
    </row>
    <row r="9" ht="24.75" customHeight="1" spans="1:11">
      <c r="A9" s="67"/>
      <c r="B9" s="73">
        <f t="shared" si="0"/>
        <v>0</v>
      </c>
      <c r="C9" s="73">
        <f t="shared" si="1"/>
        <v>0</v>
      </c>
      <c r="D9" s="69"/>
      <c r="E9" s="69"/>
      <c r="F9" s="73">
        <f t="shared" si="2"/>
        <v>0</v>
      </c>
      <c r="G9" s="69"/>
      <c r="H9" s="69"/>
      <c r="I9" s="73">
        <f t="shared" si="3"/>
        <v>0</v>
      </c>
      <c r="J9" s="69"/>
      <c r="K9" s="69"/>
    </row>
    <row r="10" ht="24.75" customHeight="1" spans="1:11">
      <c r="A10" s="67"/>
      <c r="B10" s="73">
        <f t="shared" si="0"/>
        <v>0</v>
      </c>
      <c r="C10" s="73">
        <f t="shared" si="1"/>
        <v>0</v>
      </c>
      <c r="D10" s="69"/>
      <c r="E10" s="69"/>
      <c r="F10" s="73">
        <f t="shared" si="2"/>
        <v>0</v>
      </c>
      <c r="G10" s="69"/>
      <c r="H10" s="69"/>
      <c r="I10" s="73">
        <f t="shared" si="3"/>
        <v>0</v>
      </c>
      <c r="J10" s="69"/>
      <c r="K10" s="69"/>
    </row>
    <row r="11" ht="24.75" customHeight="1" spans="1:11">
      <c r="A11" s="67"/>
      <c r="B11" s="73">
        <f t="shared" si="0"/>
        <v>0</v>
      </c>
      <c r="C11" s="73">
        <f t="shared" si="1"/>
        <v>0</v>
      </c>
      <c r="D11" s="69"/>
      <c r="E11" s="69"/>
      <c r="F11" s="73">
        <f t="shared" si="2"/>
        <v>0</v>
      </c>
      <c r="G11" s="69"/>
      <c r="H11" s="69"/>
      <c r="I11" s="73">
        <f t="shared" si="3"/>
        <v>0</v>
      </c>
      <c r="J11" s="69"/>
      <c r="K11" s="69"/>
    </row>
    <row r="12" ht="24.75" customHeight="1" spans="1:11">
      <c r="A12" s="67"/>
      <c r="B12" s="73">
        <f t="shared" si="0"/>
        <v>0</v>
      </c>
      <c r="C12" s="73">
        <f t="shared" si="1"/>
        <v>0</v>
      </c>
      <c r="D12" s="69"/>
      <c r="E12" s="69"/>
      <c r="F12" s="73">
        <f t="shared" si="2"/>
        <v>0</v>
      </c>
      <c r="G12" s="69"/>
      <c r="H12" s="69"/>
      <c r="I12" s="73">
        <f t="shared" si="3"/>
        <v>0</v>
      </c>
      <c r="J12" s="69"/>
      <c r="K12" s="69"/>
    </row>
    <row r="13" ht="24.75" customHeight="1" spans="1:11">
      <c r="A13" s="67"/>
      <c r="B13" s="73">
        <f t="shared" si="0"/>
        <v>0</v>
      </c>
      <c r="C13" s="73">
        <f t="shared" si="1"/>
        <v>0</v>
      </c>
      <c r="D13" s="69"/>
      <c r="E13" s="69"/>
      <c r="F13" s="73">
        <f t="shared" si="2"/>
        <v>0</v>
      </c>
      <c r="G13" s="69"/>
      <c r="H13" s="69"/>
      <c r="I13" s="73">
        <f t="shared" si="3"/>
        <v>0</v>
      </c>
      <c r="J13" s="69"/>
      <c r="K13" s="69"/>
    </row>
    <row r="14" ht="24.75" customHeight="1" spans="1:11">
      <c r="A14" s="67"/>
      <c r="B14" s="73">
        <f t="shared" si="0"/>
        <v>0</v>
      </c>
      <c r="C14" s="73">
        <f t="shared" si="1"/>
        <v>0</v>
      </c>
      <c r="D14" s="69"/>
      <c r="E14" s="69"/>
      <c r="F14" s="73">
        <f t="shared" si="2"/>
        <v>0</v>
      </c>
      <c r="G14" s="69"/>
      <c r="H14" s="69"/>
      <c r="I14" s="73">
        <f t="shared" si="3"/>
        <v>0</v>
      </c>
      <c r="J14" s="69"/>
      <c r="K14" s="69"/>
    </row>
    <row r="15" ht="24.75" customHeight="1" spans="1:11">
      <c r="A15" s="67"/>
      <c r="B15" s="73">
        <f t="shared" si="0"/>
        <v>0</v>
      </c>
      <c r="C15" s="73">
        <f t="shared" si="1"/>
        <v>0</v>
      </c>
      <c r="D15" s="69"/>
      <c r="E15" s="69"/>
      <c r="F15" s="73">
        <f t="shared" si="2"/>
        <v>0</v>
      </c>
      <c r="G15" s="69"/>
      <c r="H15" s="69"/>
      <c r="I15" s="73">
        <f t="shared" si="3"/>
        <v>0</v>
      </c>
      <c r="J15" s="69"/>
      <c r="K15" s="69"/>
    </row>
    <row r="16" ht="24.75" customHeight="1" spans="1:11">
      <c r="A16" s="67"/>
      <c r="B16" s="73">
        <f t="shared" si="0"/>
        <v>0</v>
      </c>
      <c r="C16" s="73">
        <f t="shared" si="1"/>
        <v>0</v>
      </c>
      <c r="D16" s="69"/>
      <c r="E16" s="69"/>
      <c r="F16" s="73">
        <f t="shared" si="2"/>
        <v>0</v>
      </c>
      <c r="G16" s="69"/>
      <c r="H16" s="69"/>
      <c r="I16" s="73">
        <f t="shared" si="3"/>
        <v>0</v>
      </c>
      <c r="J16" s="69"/>
      <c r="K16" s="69"/>
    </row>
    <row r="17" ht="24.75" customHeight="1" spans="1:11">
      <c r="A17" s="67"/>
      <c r="B17" s="73">
        <f t="shared" si="0"/>
        <v>0</v>
      </c>
      <c r="C17" s="73">
        <f t="shared" si="1"/>
        <v>0</v>
      </c>
      <c r="D17" s="69"/>
      <c r="E17" s="69"/>
      <c r="F17" s="73">
        <f t="shared" si="2"/>
        <v>0</v>
      </c>
      <c r="G17" s="69"/>
      <c r="H17" s="69"/>
      <c r="I17" s="73">
        <f t="shared" si="3"/>
        <v>0</v>
      </c>
      <c r="J17" s="69"/>
      <c r="K17" s="69"/>
    </row>
    <row r="18" ht="24.75" customHeight="1" spans="1:11">
      <c r="A18" s="67"/>
      <c r="B18" s="73">
        <f t="shared" si="0"/>
        <v>0</v>
      </c>
      <c r="C18" s="73">
        <f t="shared" si="1"/>
        <v>0</v>
      </c>
      <c r="D18" s="69"/>
      <c r="E18" s="69"/>
      <c r="F18" s="73">
        <f t="shared" si="2"/>
        <v>0</v>
      </c>
      <c r="G18" s="69"/>
      <c r="H18" s="69"/>
      <c r="I18" s="73">
        <f t="shared" si="3"/>
        <v>0</v>
      </c>
      <c r="J18" s="69"/>
      <c r="K18" s="6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A2" workbookViewId="0">
      <selection activeCell="G24" sqref="G24"/>
    </sheetView>
  </sheetViews>
  <sheetFormatPr defaultColWidth="9" defaultRowHeight="12.75" customHeight="1" outlineLevelCol="6"/>
  <cols>
    <col min="1" max="1" width="24.1428571428571" style="29" customWidth="1"/>
    <col min="2" max="2" width="37.7142857142857" style="29" customWidth="1"/>
    <col min="3" max="5" width="22.1428571428571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174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101</v>
      </c>
      <c r="B4" s="45"/>
      <c r="C4" s="45" t="s">
        <v>170</v>
      </c>
      <c r="D4" s="45"/>
      <c r="E4" s="45"/>
    </row>
    <row r="5" ht="24.75" customHeight="1" spans="1:5">
      <c r="A5" s="45" t="s">
        <v>175</v>
      </c>
      <c r="B5" s="45" t="s">
        <v>176</v>
      </c>
      <c r="C5" s="45" t="s">
        <v>106</v>
      </c>
      <c r="D5" s="45" t="s">
        <v>103</v>
      </c>
      <c r="E5" s="45" t="s">
        <v>104</v>
      </c>
    </row>
    <row r="6" s="28" customFormat="1" ht="24.75" customHeight="1" spans="1:7">
      <c r="A6" s="65"/>
      <c r="B6" s="72" t="s">
        <v>106</v>
      </c>
      <c r="C6" s="73">
        <f>C7+C13+C19</f>
        <v>217.95</v>
      </c>
      <c r="D6" s="73">
        <f>C6</f>
        <v>217.95</v>
      </c>
      <c r="E6" s="73"/>
      <c r="F6" s="39"/>
      <c r="G6" s="39"/>
    </row>
    <row r="7" ht="24.75" customHeight="1" spans="1:5">
      <c r="A7" s="65" t="s">
        <v>177</v>
      </c>
      <c r="B7" s="72" t="s">
        <v>178</v>
      </c>
      <c r="C7" s="73">
        <v>19.62</v>
      </c>
      <c r="D7" s="73">
        <v>19.62</v>
      </c>
      <c r="E7" s="73"/>
    </row>
    <row r="8" ht="24.75" customHeight="1" spans="1:5">
      <c r="A8" s="74" t="s">
        <v>179</v>
      </c>
      <c r="B8" s="72" t="s">
        <v>180</v>
      </c>
      <c r="C8" s="73">
        <v>18.23</v>
      </c>
      <c r="D8" s="73">
        <v>18.23</v>
      </c>
      <c r="E8" s="73"/>
    </row>
    <row r="9" ht="24.75" customHeight="1" spans="1:5">
      <c r="A9" s="75" t="s">
        <v>181</v>
      </c>
      <c r="B9" s="76" t="s">
        <v>182</v>
      </c>
      <c r="C9" s="69">
        <v>18.23</v>
      </c>
      <c r="D9" s="69">
        <v>18.23</v>
      </c>
      <c r="E9" s="69"/>
    </row>
    <row r="10" ht="24.75" customHeight="1" spans="1:5">
      <c r="A10" s="74" t="s">
        <v>183</v>
      </c>
      <c r="B10" s="72" t="s">
        <v>184</v>
      </c>
      <c r="C10" s="73">
        <v>1.39</v>
      </c>
      <c r="D10" s="73">
        <v>1.39</v>
      </c>
      <c r="E10" s="69"/>
    </row>
    <row r="11" ht="24.75" customHeight="1" spans="1:5">
      <c r="A11" s="75" t="s">
        <v>185</v>
      </c>
      <c r="B11" s="76" t="s">
        <v>186</v>
      </c>
      <c r="C11" s="69">
        <v>0.8</v>
      </c>
      <c r="D11" s="69">
        <v>0.8</v>
      </c>
      <c r="E11" s="69"/>
    </row>
    <row r="12" ht="24.75" customHeight="1" spans="1:5">
      <c r="A12" s="75" t="s">
        <v>187</v>
      </c>
      <c r="B12" s="76" t="s">
        <v>188</v>
      </c>
      <c r="C12" s="69">
        <v>0.59</v>
      </c>
      <c r="D12" s="69">
        <v>0.59</v>
      </c>
      <c r="E12" s="69"/>
    </row>
    <row r="13" ht="24.75" customHeight="1" spans="1:5">
      <c r="A13" s="74">
        <v>210</v>
      </c>
      <c r="B13" s="72" t="s">
        <v>189</v>
      </c>
      <c r="C13" s="73">
        <v>184.66</v>
      </c>
      <c r="D13" s="73">
        <v>184.66</v>
      </c>
      <c r="E13" s="69"/>
    </row>
    <row r="14" ht="24.75" customHeight="1" spans="1:5">
      <c r="A14" s="74" t="s">
        <v>190</v>
      </c>
      <c r="B14" s="72" t="s">
        <v>191</v>
      </c>
      <c r="C14" s="73">
        <v>173.53</v>
      </c>
      <c r="D14" s="73">
        <v>173.53</v>
      </c>
      <c r="E14" s="73"/>
    </row>
    <row r="15" ht="24.75" customHeight="1" spans="1:5">
      <c r="A15" s="75" t="s">
        <v>192</v>
      </c>
      <c r="B15" s="76" t="s">
        <v>193</v>
      </c>
      <c r="C15" s="69">
        <v>173.53</v>
      </c>
      <c r="D15" s="69">
        <v>173.53</v>
      </c>
      <c r="E15" s="73"/>
    </row>
    <row r="16" ht="24.75" customHeight="1" spans="1:5">
      <c r="A16" s="74" t="s">
        <v>194</v>
      </c>
      <c r="B16" s="72" t="s">
        <v>195</v>
      </c>
      <c r="C16" s="73">
        <v>11.13</v>
      </c>
      <c r="D16" s="73">
        <v>11.13</v>
      </c>
      <c r="E16" s="69"/>
    </row>
    <row r="17" ht="24.75" customHeight="1" spans="1:5">
      <c r="A17" s="75" t="s">
        <v>196</v>
      </c>
      <c r="B17" s="76" t="s">
        <v>197</v>
      </c>
      <c r="C17" s="69">
        <v>8.49</v>
      </c>
      <c r="D17" s="69">
        <v>8.49</v>
      </c>
      <c r="E17" s="69"/>
    </row>
    <row r="18" ht="24.75" customHeight="1" spans="1:5">
      <c r="A18" s="75" t="s">
        <v>198</v>
      </c>
      <c r="B18" s="76" t="s">
        <v>199</v>
      </c>
      <c r="C18" s="69">
        <v>2.64</v>
      </c>
      <c r="D18" s="69">
        <v>2.64</v>
      </c>
      <c r="E18" s="69"/>
    </row>
    <row r="19" ht="24.75" customHeight="1" spans="1:5">
      <c r="A19" s="74">
        <v>221</v>
      </c>
      <c r="B19" s="72" t="s">
        <v>200</v>
      </c>
      <c r="C19" s="73">
        <v>13.67</v>
      </c>
      <c r="D19" s="73">
        <v>13.67</v>
      </c>
      <c r="E19" s="69"/>
    </row>
    <row r="20" ht="24.75" customHeight="1" spans="1:5">
      <c r="A20" s="74" t="s">
        <v>201</v>
      </c>
      <c r="B20" s="72" t="s">
        <v>202</v>
      </c>
      <c r="C20" s="69">
        <v>13.67</v>
      </c>
      <c r="D20" s="69">
        <v>13.67</v>
      </c>
      <c r="E20" s="73"/>
    </row>
    <row r="21" ht="24.75" customHeight="1" spans="1:5">
      <c r="A21" s="75" t="s">
        <v>203</v>
      </c>
      <c r="B21" s="76" t="s">
        <v>204</v>
      </c>
      <c r="C21" s="69">
        <v>13.67</v>
      </c>
      <c r="D21" s="69">
        <v>13.67</v>
      </c>
      <c r="E21" s="7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showGridLines="0" showZeros="0" workbookViewId="0">
      <selection activeCell="D7" sqref="D7"/>
    </sheetView>
  </sheetViews>
  <sheetFormatPr defaultColWidth="9" defaultRowHeight="12.75" customHeight="1" outlineLevelCol="6"/>
  <cols>
    <col min="1" max="1" width="21.5714285714286" style="29" customWidth="1"/>
    <col min="2" max="2" width="38.5714285714286" style="29" customWidth="1"/>
    <col min="3" max="5" width="18.7142857142857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63" t="s">
        <v>205</v>
      </c>
      <c r="B2" s="63"/>
      <c r="C2" s="63"/>
      <c r="D2" s="63"/>
      <c r="E2" s="63"/>
    </row>
    <row r="3" ht="24.75" customHeight="1" spans="5:5">
      <c r="E3" s="32" t="s">
        <v>29</v>
      </c>
    </row>
    <row r="4" ht="24.75" customHeight="1" spans="1:5">
      <c r="A4" s="45" t="s">
        <v>206</v>
      </c>
      <c r="B4" s="45"/>
      <c r="C4" s="45" t="s">
        <v>207</v>
      </c>
      <c r="D4" s="45"/>
      <c r="E4" s="45"/>
    </row>
    <row r="5" ht="24.75" customHeight="1" spans="1:5">
      <c r="A5" s="64" t="s">
        <v>175</v>
      </c>
      <c r="B5" s="45" t="s">
        <v>176</v>
      </c>
      <c r="C5" s="45" t="s">
        <v>106</v>
      </c>
      <c r="D5" s="45" t="s">
        <v>208</v>
      </c>
      <c r="E5" s="45" t="s">
        <v>209</v>
      </c>
    </row>
    <row r="6" s="28" customFormat="1" ht="18" customHeight="1" spans="1:7">
      <c r="A6" s="65"/>
      <c r="B6" s="47" t="s">
        <v>106</v>
      </c>
      <c r="C6" s="66">
        <f>D6+E6</f>
        <v>217.95</v>
      </c>
      <c r="D6" s="66">
        <f>SUM(D7,D19,D46)</f>
        <v>217.95</v>
      </c>
      <c r="E6" s="66">
        <f>SUM(E7,E19,E46)</f>
        <v>0</v>
      </c>
      <c r="F6" s="39"/>
      <c r="G6" s="39"/>
    </row>
    <row r="7" ht="18" customHeight="1" spans="1:5">
      <c r="A7" s="65" t="s">
        <v>210</v>
      </c>
      <c r="B7" s="47" t="s">
        <v>211</v>
      </c>
      <c r="C7" s="66">
        <f>D7+E7</f>
        <v>214.19</v>
      </c>
      <c r="D7" s="66">
        <f>SUM(D8:D18)</f>
        <v>214.19</v>
      </c>
      <c r="E7" s="66">
        <f t="shared" ref="D7:E7" si="0">SUM(E8:E17)</f>
        <v>0</v>
      </c>
    </row>
    <row r="8" ht="18" customHeight="1" spans="1:5">
      <c r="A8" s="67" t="s">
        <v>212</v>
      </c>
      <c r="B8" s="50" t="s">
        <v>213</v>
      </c>
      <c r="C8" s="66">
        <v>60.97</v>
      </c>
      <c r="D8" s="68">
        <v>60.97</v>
      </c>
      <c r="E8" s="69"/>
    </row>
    <row r="9" ht="18" customHeight="1" spans="1:5">
      <c r="A9" s="67" t="s">
        <v>214</v>
      </c>
      <c r="B9" s="50" t="s">
        <v>215</v>
      </c>
      <c r="C9" s="66">
        <v>45.11</v>
      </c>
      <c r="D9" s="68">
        <v>45.11</v>
      </c>
      <c r="E9" s="69"/>
    </row>
    <row r="10" ht="18" customHeight="1" spans="1:5">
      <c r="A10" s="67" t="s">
        <v>216</v>
      </c>
      <c r="B10" s="50" t="s">
        <v>217</v>
      </c>
      <c r="C10" s="66">
        <v>39.95</v>
      </c>
      <c r="D10" s="68">
        <v>39.95</v>
      </c>
      <c r="E10" s="69"/>
    </row>
    <row r="11" ht="18" customHeight="1" spans="1:5">
      <c r="A11" s="67" t="s">
        <v>218</v>
      </c>
      <c r="B11" s="50" t="s">
        <v>219</v>
      </c>
      <c r="C11" s="66">
        <v>12.57</v>
      </c>
      <c r="D11" s="68">
        <v>12.57</v>
      </c>
      <c r="E11" s="69"/>
    </row>
    <row r="12" ht="18" customHeight="1" spans="1:5">
      <c r="A12" s="67" t="s">
        <v>220</v>
      </c>
      <c r="B12" s="50" t="s">
        <v>221</v>
      </c>
      <c r="C12" s="66">
        <v>18.23</v>
      </c>
      <c r="D12" s="68">
        <v>18.23</v>
      </c>
      <c r="E12" s="69"/>
    </row>
    <row r="13" ht="18" customHeight="1" spans="1:5">
      <c r="A13" s="67" t="s">
        <v>222</v>
      </c>
      <c r="B13" s="50" t="s">
        <v>223</v>
      </c>
      <c r="C13" s="66">
        <f>D13+E13</f>
        <v>0</v>
      </c>
      <c r="D13" s="68"/>
      <c r="E13" s="69"/>
    </row>
    <row r="14" ht="18" customHeight="1" spans="1:5">
      <c r="A14" s="67" t="s">
        <v>224</v>
      </c>
      <c r="B14" s="50" t="s">
        <v>225</v>
      </c>
      <c r="C14" s="66">
        <v>8.49</v>
      </c>
      <c r="D14" s="68">
        <v>8.49</v>
      </c>
      <c r="E14" s="69"/>
    </row>
    <row r="15" ht="18" customHeight="1" spans="1:5">
      <c r="A15" s="67" t="s">
        <v>226</v>
      </c>
      <c r="B15" s="50" t="s">
        <v>227</v>
      </c>
      <c r="C15" s="66">
        <v>2.64</v>
      </c>
      <c r="D15" s="68">
        <v>2.64</v>
      </c>
      <c r="E15" s="69"/>
    </row>
    <row r="16" ht="18" customHeight="1" spans="1:5">
      <c r="A16" s="67" t="s">
        <v>228</v>
      </c>
      <c r="B16" s="50" t="s">
        <v>229</v>
      </c>
      <c r="C16" s="66">
        <v>1.39</v>
      </c>
      <c r="D16" s="68">
        <v>1.39</v>
      </c>
      <c r="E16" s="69"/>
    </row>
    <row r="17" ht="18" customHeight="1" spans="1:5">
      <c r="A17" s="67" t="s">
        <v>230</v>
      </c>
      <c r="B17" s="50" t="s">
        <v>231</v>
      </c>
      <c r="C17" s="66">
        <v>13.67</v>
      </c>
      <c r="D17" s="68">
        <v>13.67</v>
      </c>
      <c r="E17" s="69"/>
    </row>
    <row r="18" ht="18" customHeight="1" spans="1:5">
      <c r="A18" s="67" t="s">
        <v>232</v>
      </c>
      <c r="B18" s="50" t="s">
        <v>233</v>
      </c>
      <c r="C18" s="66">
        <v>11.17</v>
      </c>
      <c r="D18" s="68">
        <v>11.17</v>
      </c>
      <c r="E18" s="69"/>
    </row>
    <row r="19" ht="18" customHeight="1" spans="1:5">
      <c r="A19" s="65" t="s">
        <v>234</v>
      </c>
      <c r="B19" s="47" t="s">
        <v>235</v>
      </c>
      <c r="C19" s="66">
        <f>D19+E19</f>
        <v>3.41</v>
      </c>
      <c r="D19" s="66">
        <f t="shared" ref="D19:E19" si="1">SUM(D20:D45)</f>
        <v>3.41</v>
      </c>
      <c r="E19" s="66">
        <f t="shared" si="1"/>
        <v>0</v>
      </c>
    </row>
    <row r="20" ht="18" customHeight="1" spans="1:5">
      <c r="A20" s="67" t="s">
        <v>236</v>
      </c>
      <c r="B20" s="50" t="s">
        <v>237</v>
      </c>
      <c r="C20" s="66">
        <f>D20+E20</f>
        <v>0</v>
      </c>
      <c r="D20" s="68"/>
      <c r="E20" s="69"/>
    </row>
    <row r="21" ht="18" customHeight="1" spans="1:5">
      <c r="A21" s="67" t="s">
        <v>238</v>
      </c>
      <c r="B21" s="50" t="s">
        <v>239</v>
      </c>
      <c r="C21" s="66"/>
      <c r="D21" s="68"/>
      <c r="E21" s="69"/>
    </row>
    <row r="22" ht="18" customHeight="1" spans="1:5">
      <c r="A22" s="67" t="s">
        <v>240</v>
      </c>
      <c r="B22" s="50" t="s">
        <v>241</v>
      </c>
      <c r="C22" s="66"/>
      <c r="D22" s="68"/>
      <c r="E22" s="69"/>
    </row>
    <row r="23" ht="18" customHeight="1" spans="1:5">
      <c r="A23" s="67" t="s">
        <v>242</v>
      </c>
      <c r="B23" s="50" t="s">
        <v>243</v>
      </c>
      <c r="C23" s="66"/>
      <c r="D23" s="68"/>
      <c r="E23" s="69"/>
    </row>
    <row r="24" ht="18" customHeight="1" spans="1:5">
      <c r="A24" s="67" t="s">
        <v>244</v>
      </c>
      <c r="B24" s="50" t="s">
        <v>245</v>
      </c>
      <c r="C24" s="66">
        <f>D24+E24</f>
        <v>0</v>
      </c>
      <c r="D24" s="68"/>
      <c r="E24" s="69"/>
    </row>
    <row r="25" ht="18" customHeight="1" spans="1:5">
      <c r="A25" s="67" t="s">
        <v>246</v>
      </c>
      <c r="B25" s="50" t="s">
        <v>247</v>
      </c>
      <c r="C25" s="66">
        <f>D25+E25</f>
        <v>0</v>
      </c>
      <c r="D25" s="68"/>
      <c r="E25" s="69"/>
    </row>
    <row r="26" ht="18" customHeight="1" spans="1:5">
      <c r="A26" s="67" t="s">
        <v>248</v>
      </c>
      <c r="B26" s="50" t="s">
        <v>249</v>
      </c>
      <c r="C26" s="66">
        <f>D26+E26</f>
        <v>0</v>
      </c>
      <c r="D26" s="68"/>
      <c r="E26" s="69"/>
    </row>
    <row r="27" ht="18" customHeight="1" spans="1:5">
      <c r="A27" s="67" t="s">
        <v>250</v>
      </c>
      <c r="B27" s="50" t="s">
        <v>251</v>
      </c>
      <c r="C27" s="66">
        <f>D27+E27</f>
        <v>0</v>
      </c>
      <c r="D27" s="68"/>
      <c r="E27" s="69"/>
    </row>
    <row r="28" ht="18" customHeight="1" spans="1:5">
      <c r="A28" s="67" t="s">
        <v>252</v>
      </c>
      <c r="B28" s="50" t="s">
        <v>253</v>
      </c>
      <c r="C28" s="66"/>
      <c r="D28" s="68"/>
      <c r="E28" s="69"/>
    </row>
    <row r="29" ht="18" customHeight="1" spans="1:5">
      <c r="A29" s="67" t="s">
        <v>254</v>
      </c>
      <c r="B29" s="50" t="s">
        <v>255</v>
      </c>
      <c r="C29" s="66">
        <f>D29+E29</f>
        <v>0</v>
      </c>
      <c r="D29" s="68"/>
      <c r="E29" s="69"/>
    </row>
    <row r="30" ht="18" customHeight="1" spans="1:5">
      <c r="A30" s="67" t="s">
        <v>256</v>
      </c>
      <c r="B30" s="50" t="s">
        <v>257</v>
      </c>
      <c r="C30" s="66">
        <f>D30+E30</f>
        <v>0</v>
      </c>
      <c r="D30" s="68"/>
      <c r="E30" s="69"/>
    </row>
    <row r="31" ht="18" customHeight="1" spans="1:5">
      <c r="A31" s="67" t="s">
        <v>258</v>
      </c>
      <c r="B31" s="50" t="s">
        <v>259</v>
      </c>
      <c r="C31" s="66"/>
      <c r="D31" s="68"/>
      <c r="E31" s="69"/>
    </row>
    <row r="32" ht="18" customHeight="1" spans="1:5">
      <c r="A32" s="67" t="s">
        <v>260</v>
      </c>
      <c r="B32" s="50" t="s">
        <v>261</v>
      </c>
      <c r="C32" s="66">
        <f>D32+E32</f>
        <v>0</v>
      </c>
      <c r="D32" s="68"/>
      <c r="E32" s="69"/>
    </row>
    <row r="33" ht="18" customHeight="1" spans="1:5">
      <c r="A33" s="67" t="s">
        <v>262</v>
      </c>
      <c r="B33" s="50" t="s">
        <v>263</v>
      </c>
      <c r="C33" s="66">
        <f>D33+E33</f>
        <v>0</v>
      </c>
      <c r="D33" s="68"/>
      <c r="E33" s="69"/>
    </row>
    <row r="34" ht="18" customHeight="1" spans="1:5">
      <c r="A34" s="67" t="s">
        <v>264</v>
      </c>
      <c r="B34" s="50" t="s">
        <v>265</v>
      </c>
      <c r="C34" s="66">
        <f>D34+E34</f>
        <v>0</v>
      </c>
      <c r="D34" s="68"/>
      <c r="E34" s="69"/>
    </row>
    <row r="35" ht="18" customHeight="1" spans="1:5">
      <c r="A35" s="67" t="s">
        <v>266</v>
      </c>
      <c r="B35" s="50" t="s">
        <v>267</v>
      </c>
      <c r="C35" s="66"/>
      <c r="D35" s="68"/>
      <c r="E35" s="69"/>
    </row>
    <row r="36" ht="18" customHeight="1" spans="1:5">
      <c r="A36" s="67" t="s">
        <v>268</v>
      </c>
      <c r="B36" s="50" t="s">
        <v>269</v>
      </c>
      <c r="C36" s="66"/>
      <c r="D36" s="68"/>
      <c r="E36" s="69"/>
    </row>
    <row r="37" ht="18" customHeight="1" spans="1:5">
      <c r="A37" s="67" t="s">
        <v>270</v>
      </c>
      <c r="B37" s="50" t="s">
        <v>271</v>
      </c>
      <c r="C37" s="66"/>
      <c r="D37" s="68"/>
      <c r="E37" s="69"/>
    </row>
    <row r="38" ht="18" customHeight="1" spans="1:5">
      <c r="A38" s="67" t="s">
        <v>272</v>
      </c>
      <c r="B38" s="50" t="s">
        <v>273</v>
      </c>
      <c r="C38" s="66"/>
      <c r="D38" s="68"/>
      <c r="E38" s="69"/>
    </row>
    <row r="39" ht="18" customHeight="1" spans="1:5">
      <c r="A39" s="67" t="s">
        <v>274</v>
      </c>
      <c r="B39" s="50" t="s">
        <v>275</v>
      </c>
      <c r="C39" s="66"/>
      <c r="D39" s="68"/>
      <c r="E39" s="69"/>
    </row>
    <row r="40" ht="18" customHeight="1" spans="1:5">
      <c r="A40" s="67" t="s">
        <v>276</v>
      </c>
      <c r="B40" s="50" t="s">
        <v>277</v>
      </c>
      <c r="C40" s="66">
        <v>0.66</v>
      </c>
      <c r="D40" s="68">
        <v>0.66</v>
      </c>
      <c r="E40" s="69"/>
    </row>
    <row r="41" ht="18" customHeight="1" spans="1:5">
      <c r="A41" s="67" t="s">
        <v>278</v>
      </c>
      <c r="B41" s="50" t="s">
        <v>279</v>
      </c>
      <c r="C41" s="66">
        <v>2.75</v>
      </c>
      <c r="D41" s="68">
        <v>2.75</v>
      </c>
      <c r="E41" s="69"/>
    </row>
    <row r="42" ht="18" customHeight="1" spans="1:5">
      <c r="A42" s="67" t="s">
        <v>280</v>
      </c>
      <c r="B42" s="50" t="s">
        <v>281</v>
      </c>
      <c r="C42" s="66">
        <f>D42+E42</f>
        <v>0</v>
      </c>
      <c r="D42" s="68"/>
      <c r="E42" s="69"/>
    </row>
    <row r="43" ht="18" customHeight="1" spans="1:5">
      <c r="A43" s="67" t="s">
        <v>282</v>
      </c>
      <c r="B43" s="50" t="s">
        <v>283</v>
      </c>
      <c r="C43" s="66">
        <f>D43+E43</f>
        <v>0</v>
      </c>
      <c r="D43" s="68"/>
      <c r="E43" s="69"/>
    </row>
    <row r="44" ht="18" customHeight="1" spans="1:5">
      <c r="A44" s="67" t="s">
        <v>284</v>
      </c>
      <c r="B44" s="50" t="s">
        <v>285</v>
      </c>
      <c r="C44" s="66"/>
      <c r="D44" s="68"/>
      <c r="E44" s="69"/>
    </row>
    <row r="45" ht="18" customHeight="1" spans="1:5">
      <c r="A45" s="67" t="s">
        <v>286</v>
      </c>
      <c r="B45" s="50" t="s">
        <v>287</v>
      </c>
      <c r="C45" s="66">
        <f>D45+E45</f>
        <v>0</v>
      </c>
      <c r="D45" s="68"/>
      <c r="E45" s="69"/>
    </row>
    <row r="46" ht="18" customHeight="1" spans="1:5">
      <c r="A46" s="65" t="s">
        <v>288</v>
      </c>
      <c r="B46" s="47" t="s">
        <v>289</v>
      </c>
      <c r="C46" s="66">
        <f>D46+E46</f>
        <v>0.35</v>
      </c>
      <c r="D46" s="66">
        <f t="shared" ref="D46:E46" si="2">SUM(D47:D56)</f>
        <v>0.35</v>
      </c>
      <c r="E46" s="66">
        <f t="shared" si="2"/>
        <v>0</v>
      </c>
    </row>
    <row r="47" ht="18" customHeight="1" spans="1:5">
      <c r="A47" s="67" t="s">
        <v>290</v>
      </c>
      <c r="B47" s="50" t="s">
        <v>291</v>
      </c>
      <c r="C47" s="66">
        <f>D47+E47</f>
        <v>0</v>
      </c>
      <c r="D47" s="68"/>
      <c r="E47" s="69"/>
    </row>
    <row r="48" ht="18" customHeight="1" spans="1:5">
      <c r="A48" s="67" t="s">
        <v>292</v>
      </c>
      <c r="B48" s="50" t="s">
        <v>293</v>
      </c>
      <c r="C48" s="66">
        <f>D48+E48</f>
        <v>0</v>
      </c>
      <c r="D48" s="68"/>
      <c r="E48" s="69"/>
    </row>
    <row r="49" ht="18" customHeight="1" spans="1:5">
      <c r="A49" s="67" t="s">
        <v>294</v>
      </c>
      <c r="B49" s="50" t="s">
        <v>295</v>
      </c>
      <c r="C49" s="66">
        <f>D49+E49</f>
        <v>0</v>
      </c>
      <c r="D49" s="68"/>
      <c r="E49" s="69"/>
    </row>
    <row r="50" ht="18" customHeight="1" spans="1:5">
      <c r="A50" s="67" t="s">
        <v>296</v>
      </c>
      <c r="B50" s="50" t="s">
        <v>297</v>
      </c>
      <c r="C50" s="66">
        <v>0.35</v>
      </c>
      <c r="D50" s="68">
        <v>0.35</v>
      </c>
      <c r="E50" s="69"/>
    </row>
    <row r="51" ht="18" customHeight="1" spans="1:5">
      <c r="A51" s="67" t="s">
        <v>298</v>
      </c>
      <c r="B51" s="50" t="s">
        <v>299</v>
      </c>
      <c r="C51" s="66"/>
      <c r="D51" s="68"/>
      <c r="E51" s="69"/>
    </row>
    <row r="52" ht="18" customHeight="1" spans="1:5">
      <c r="A52" s="67" t="s">
        <v>300</v>
      </c>
      <c r="B52" s="50" t="s">
        <v>301</v>
      </c>
      <c r="C52" s="66">
        <f>D52+E52</f>
        <v>0</v>
      </c>
      <c r="D52" s="68"/>
      <c r="E52" s="69"/>
    </row>
    <row r="53" ht="18" customHeight="1" spans="1:5">
      <c r="A53" s="67" t="s">
        <v>302</v>
      </c>
      <c r="B53" s="50" t="s">
        <v>303</v>
      </c>
      <c r="C53" s="66"/>
      <c r="D53" s="68"/>
      <c r="E53" s="69"/>
    </row>
    <row r="54" ht="18" customHeight="1" spans="1:5">
      <c r="A54" s="67" t="s">
        <v>304</v>
      </c>
      <c r="B54" s="50" t="s">
        <v>305</v>
      </c>
      <c r="C54" s="66"/>
      <c r="D54" s="68"/>
      <c r="E54" s="69"/>
    </row>
    <row r="55" ht="18" customHeight="1" spans="1:5">
      <c r="A55" s="67" t="s">
        <v>306</v>
      </c>
      <c r="B55" s="50" t="s">
        <v>307</v>
      </c>
      <c r="C55" s="66"/>
      <c r="D55" s="68"/>
      <c r="E55" s="69"/>
    </row>
    <row r="56" ht="18" customHeight="1" spans="1:5">
      <c r="A56" s="67" t="s">
        <v>308</v>
      </c>
      <c r="B56" s="50" t="s">
        <v>309</v>
      </c>
      <c r="C56" s="66"/>
      <c r="D56" s="68"/>
      <c r="E56" s="69"/>
    </row>
    <row r="57" ht="19.5" customHeight="1" spans="1:5">
      <c r="A57" s="70" t="s">
        <v>310</v>
      </c>
      <c r="B57"/>
      <c r="C57"/>
      <c r="D57"/>
      <c r="E57"/>
    </row>
    <row r="59" customHeight="1" spans="1:7">
      <c r="A59"/>
      <c r="B59"/>
      <c r="C59"/>
      <c r="D59"/>
      <c r="E59"/>
      <c r="F59" s="71"/>
      <c r="G59"/>
    </row>
    <row r="60" customHeight="1" spans="1:7">
      <c r="A60"/>
      <c r="B60"/>
      <c r="C60"/>
      <c r="D60"/>
      <c r="E60"/>
      <c r="F60" s="71"/>
      <c r="G60"/>
    </row>
  </sheetData>
  <sheetProtection formatCells="0" formatColumns="0" formatRows="0"/>
  <protectedRanges>
    <protectedRange sqref="D8:E17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3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☀️</cp:lastModifiedBy>
  <dcterms:created xsi:type="dcterms:W3CDTF">2018-01-17T04:55:00Z</dcterms:created>
  <cp:lastPrinted>2018-02-27T09:20:00Z</cp:lastPrinted>
  <dcterms:modified xsi:type="dcterms:W3CDTF">2023-03-01T02:05:37Z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2052-11.1.0.12980</vt:lpwstr>
  </property>
  <property fmtid="{D5CDD505-2E9C-101B-9397-08002B2CF9AE}" pid="4" name="ICV">
    <vt:lpwstr>B9F359F90C3C46CF95A12D01AB5927D9</vt:lpwstr>
  </property>
</Properties>
</file>