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619" activeTab="1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'1'!$A$2:$D$44</definedName>
    <definedName name="_xlnm.Print_Area" localSheetId="3">'2'!$A$1:$B$39</definedName>
    <definedName name="_xlnm.Print_Area" localSheetId="4">'3'!$A$1:$D$22</definedName>
    <definedName name="_xlnm.Print_Area" localSheetId="5">'4'!$A$1:$E$35</definedName>
    <definedName name="_xlnm.Print_Area" localSheetId="6">'5'!$A$1:$K$8</definedName>
    <definedName name="_xlnm.Print_Area" localSheetId="7">'6'!$A$1:$E$23</definedName>
    <definedName name="_xlnm.Print_Area" localSheetId="8">'7'!$A$1:$E$59</definedName>
    <definedName name="_xlnm.Print_Area" localSheetId="9">'8'!$A$1:$H$24</definedName>
    <definedName name="_xlnm.Print_Area" localSheetId="10">'9'!$A$1:$E$21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<sst xmlns="http://schemas.openxmlformats.org/spreadsheetml/2006/main" count="428" uniqueCount="335">
  <si>
    <t>单位名称：高台县盐池卫生院</t>
  </si>
  <si>
    <t>部门预算公开表</t>
  </si>
  <si>
    <t>编制日期：2023 年 3月1日</t>
  </si>
  <si>
    <t>部门领导：陈辉</t>
  </si>
  <si>
    <t>财务负责人：</t>
  </si>
  <si>
    <t>陈辉</t>
  </si>
  <si>
    <t xml:space="preserve">    制表人：许晓娟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</si>
  <si>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</si>
  <si>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</si>
  <si>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</si>
  <si>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</si>
  <si>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</si>
  <si>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</si>
  <si>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</si>
  <si>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</si>
  <si>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</si>
  <si>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</si>
  <si>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</si>
  <si>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</si>
  <si>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</si>
  <si>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</si>
  <si>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</si>
  <si>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</si>
  <si>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</si>
  <si>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</si>
  <si>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</si>
  <si>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</si>
  <si>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</si>
  <si>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</si>
  <si>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</si>
  <si>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</si>
  <si>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</si>
  <si>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</si>
  <si>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</si>
  <si>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</si>
  <si>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</si>
  <si>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</si>
  <si>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</si>
  <si>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</si>
  <si>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</si>
  <si>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</si>
  <si>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</si>
  <si>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</si>
  <si>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</si>
  <si>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</si>
  <si>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</si>
  <si>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</si>
  <si>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</si>
  <si>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</si>
  <si>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</si>
  <si>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</si>
  <si>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</si>
  <si>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</si>
  <si>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</si>
  <si>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</si>
  <si>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</si>
  <si>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</si>
  <si>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</si>
  <si>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</si>
  <si>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</si>
  <si>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</si>
  <si>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</si>
  <si>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</si>
  <si>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</si>
  <si>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</si>
  <si>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</si>
  <si>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</si>
  <si>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</si>
  <si>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</si>
  <si>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</si>
  <si>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</si>
  <si>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</si>
  <si>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</si>
  <si>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</si>
  <si>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</si>
  <si>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</si>
  <si>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</si>
  <si>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</si>
  <si>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</si>
  <si>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</si>
  <si>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</si>
  <si>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</si>
  <si>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</si>
  <si>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</si>
  <si>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</si>
  <si>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</si>
  <si>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</si>
  <si>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</si>
  <si>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</si>
  <si>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</si>
  <si>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</si>
  <si>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</si>
  <si>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</si>
  <si>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</si>
  <si>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</si>
  <si>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</si>
  <si>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</si>
  <si>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</si>
  <si>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</si>
  <si>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</si>
  <si>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</si>
  <si>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</si>
  <si>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</si>
  <si>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</si>
  <si>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</si>
  <si>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</si>
  <si>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</si>
  <si>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</si>
  <si>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</si>
  <si>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208 社会保障和就业支出</t>
  </si>
  <si>
    <t xml:space="preserve">  20805 行政事业单位养老支出</t>
  </si>
  <si>
    <t xml:space="preserve">     2080505 机关事业单位基本养老保险缴费支出</t>
  </si>
  <si>
    <t xml:space="preserve">  20899 其他社会保障和就业支出</t>
  </si>
  <si>
    <t xml:space="preserve">     2089999 失业保险缴费</t>
  </si>
  <si>
    <t xml:space="preserve">     2089999 工伤保险缴费</t>
  </si>
  <si>
    <t>210 卫生健康支出</t>
  </si>
  <si>
    <t xml:space="preserve">  21003 基层医疗卫生机构</t>
  </si>
  <si>
    <t xml:space="preserve">     2100302 乡镇卫生院</t>
  </si>
  <si>
    <t xml:space="preserve">     2100399  其他基层医疗卫生机构支出</t>
  </si>
  <si>
    <t xml:space="preserve">  21011 行政事业单位医疗</t>
  </si>
  <si>
    <t xml:space="preserve">     2101102 事业单位医疗</t>
  </si>
  <si>
    <t xml:space="preserve">     2101103 公务员医疗补助</t>
  </si>
  <si>
    <t>221 住房公积金</t>
  </si>
  <si>
    <t xml:space="preserve">  22102 住房公积金</t>
  </si>
  <si>
    <t xml:space="preserve">     2210201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</si>
  <si>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</si>
  <si>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</si>
  <si>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</si>
  <si>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</si>
  <si>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</si>
  <si>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</si>
  <si>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</si>
  <si>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</si>
  <si>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</si>
  <si>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</si>
  <si>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</si>
  <si>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</si>
  <si>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</si>
  <si>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</si>
  <si>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</si>
  <si>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</si>
  <si>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</si>
  <si>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</si>
  <si>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</si>
  <si>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</si>
  <si>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</si>
  <si>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</si>
  <si>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</si>
  <si>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</si>
  <si>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</si>
  <si>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</si>
  <si>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</si>
  <si>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</si>
  <si>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</si>
  <si>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</si>
  <si>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</si>
  <si>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</si>
  <si>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</si>
  <si>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</si>
  <si>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</si>
  <si>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</si>
  <si>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</si>
  <si>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</si>
  <si>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</si>
  <si>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</si>
  <si>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</si>
  <si>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</si>
  <si>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</si>
  <si>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</si>
  <si>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</si>
  <si>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</si>
  <si>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 xml:space="preserve">208 </t>
  </si>
  <si>
    <t>社会保障和就业支出</t>
  </si>
  <si>
    <t xml:space="preserve">  20805</t>
  </si>
  <si>
    <t xml:space="preserve">  行政事业单位养老支出</t>
  </si>
  <si>
    <t xml:space="preserve">     2080505</t>
  </si>
  <si>
    <t xml:space="preserve">     机关事业单位基本养老保险缴费支出</t>
  </si>
  <si>
    <t xml:space="preserve">  20899</t>
  </si>
  <si>
    <t xml:space="preserve">  其他社会保障和就业支出</t>
  </si>
  <si>
    <t xml:space="preserve">     2089999</t>
  </si>
  <si>
    <t xml:space="preserve">     失业保险缴费</t>
  </si>
  <si>
    <t xml:space="preserve">     工伤保险缴费</t>
  </si>
  <si>
    <t>卫生健康支出</t>
  </si>
  <si>
    <t xml:space="preserve">  21003</t>
  </si>
  <si>
    <t>基层医疗卫生机构</t>
  </si>
  <si>
    <t xml:space="preserve">     2100302</t>
  </si>
  <si>
    <t>乡镇卫生院</t>
  </si>
  <si>
    <t xml:space="preserve">     2100399</t>
  </si>
  <si>
    <t>其他基层医疗卫生机构支出</t>
  </si>
  <si>
    <t xml:space="preserve">  21011</t>
  </si>
  <si>
    <t xml:space="preserve">  行政事业单位医疗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</si>
  <si>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</si>
  <si>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</si>
  <si>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</si>
  <si>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</si>
  <si>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>221</t>
  </si>
  <si>
    <t>住房公积金</t>
  </si>
  <si>
    <t xml:space="preserve">  22102</t>
  </si>
  <si>
    <t xml:space="preserve">  住房公积金</t>
  </si>
  <si>
    <t xml:space="preserve">     2210201</t>
  </si>
  <si>
    <t xml:space="preserve">     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</si>
  <si>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</si>
  <si>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</si>
  <si>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</si>
  <si>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</si>
  <si>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</si>
  <si>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</si>
  <si>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</si>
  <si>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</si>
  <si>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</si>
  <si>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</si>
  <si>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</si>
  <si>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</si>
  <si>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</si>
  <si>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</si>
  <si>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</si>
  <si>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</si>
  <si>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</si>
  <si>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</si>
  <si>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</si>
  <si>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</si>
  <si>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</si>
  <si>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</si>
  <si>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</si>
  <si>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</si>
  <si>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</si>
  <si>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</si>
  <si>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>30114</t>
  </si>
  <si>
    <t>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</si>
  <si>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</si>
  <si>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</si>
  <si>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</si>
  <si>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</si>
  <si>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</si>
  <si>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</si>
  <si>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</si>
  <si>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</si>
  <si>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</si>
  <si>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</si>
  <si>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</si>
  <si>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</si>
  <si>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</si>
  <si>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</si>
  <si>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</si>
  <si>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</si>
  <si>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</si>
  <si>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</si>
  <si>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</si>
  <si>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</si>
  <si>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</si>
  <si>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</si>
  <si>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</si>
  <si>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</si>
  <si>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</si>
  <si>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</si>
  <si>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</si>
  <si>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</si>
  <si>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</si>
  <si>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</si>
  <si>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</si>
  <si>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</si>
  <si>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</si>
  <si>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</si>
  <si>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</si>
  <si>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</si>
  <si>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</si>
  <si>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</si>
  <si>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</si>
  <si>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</si>
  <si>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</si>
  <si>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</si>
  <si>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</si>
  <si>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</si>
  <si>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</si>
  <si>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</si>
  <si>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</si>
  <si>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</si>
  <si>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</si>
  <si>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</si>
  <si>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</si>
  <si>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</si>
  <si>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</si>
  <si>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</si>
  <si>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</si>
  <si>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</si>
  <si>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</si>
  <si>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</si>
  <si>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</si>
  <si>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</si>
  <si>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</si>
  <si>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</si>
  <si>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</si>
  <si>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</si>
  <si>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</si>
  <si>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</si>
  <si>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</si>
  <si>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</si>
  <si>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</si>
  <si>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</si>
  <si>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</si>
  <si>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</si>
  <si>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</si>
  <si>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</si>
  <si>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</si>
  <si>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</si>
  <si>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</si>
  <si>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</si>
  <si>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</si>
  <si>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</si>
  <si>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</si>
  <si>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</si>
  <si>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</si>
  <si>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</si>
  <si>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</si>
  <si>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</si>
  <si>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高台县盐池卫生院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</si>
  <si>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</si>
  <si>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</si>
  <si>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</si>
  <si>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</si>
  <si>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</si>
  <si>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</si>
  <si>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</si>
  <si>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</si>
  <si>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</si>
  <si>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</si>
  <si>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</si>
  <si>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工会经费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</si>
  <si>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</si>
  <si>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</si>
  <si>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</si>
  <si>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</si>
  <si>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</si>
  <si>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</si>
  <si>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备注：本表无数据。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</si>
</sst>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;[Red]\-#,##0.00\ "/>
    <numFmt numFmtId="178" formatCode="#,##0.00_ "/>
    <numFmt numFmtId="179" formatCode="#,##0.00;[Red]#,##0.00"/>
    <numFmt numFmtId="180" formatCode="#,##0.0000"/>
    <numFmt numFmtId="181" formatCode="#,##0.00_);[Red]\(#,##0.00\)"/>
    <numFmt numFmtId="182" formatCode="0.00_ ;[Red]\-0.00\ "/>
  </numFmts>
  <fonts count="49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9"/>
      <name val="Times New Roman"/>
      <charset val="0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9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0" fillId="0" borderId="0"/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30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33" applyNumberFormat="0" applyAlignment="0" applyProtection="0">
      <alignment vertical="center"/>
    </xf>
    <xf numFmtId="0" fontId="40" fillId="12" borderId="29" applyNumberFormat="0" applyAlignment="0" applyProtection="0">
      <alignment vertical="center"/>
    </xf>
    <xf numFmtId="0" fontId="41" fillId="13" borderId="34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/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/>
    <xf numFmtId="0" fontId="30" fillId="28" borderId="0" applyNumberFormat="0" applyBorder="0" applyAlignment="0" applyProtection="0">
      <alignment vertical="center"/>
    </xf>
    <xf numFmtId="0" fontId="0" fillId="0" borderId="0"/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0" borderId="0"/>
    <xf numFmtId="0" fontId="30" fillId="31" borderId="0" applyNumberFormat="0" applyBorder="0" applyAlignment="0" applyProtection="0">
      <alignment vertical="center"/>
    </xf>
    <xf numFmtId="0" fontId="0" fillId="0" borderId="0"/>
    <xf numFmtId="0" fontId="27" fillId="32" borderId="0" applyNumberFormat="0" applyBorder="0" applyAlignment="0" applyProtection="0">
      <alignment vertical="center"/>
    </xf>
    <xf numFmtId="0" fontId="0" fillId="0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</cellStyleXfs>
  <cellXfs count="187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177" fontId="6" fillId="0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Alignment="1">
      <alignment horizontal="justify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178" fontId="9" fillId="0" borderId="5" xfId="0" applyNumberFormat="1" applyFont="1" applyFill="1" applyBorder="1" applyAlignment="1" applyProtection="1">
      <alignment horizontal="right" vertical="center"/>
    </xf>
    <xf numFmtId="178" fontId="9" fillId="0" borderId="6" xfId="0" applyNumberFormat="1" applyFont="1" applyFill="1" applyBorder="1" applyAlignment="1" applyProtection="1">
      <alignment horizontal="right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178" fontId="4" fillId="0" borderId="5" xfId="0" applyNumberFormat="1" applyFont="1" applyFill="1" applyBorder="1" applyAlignment="1" applyProtection="1">
      <alignment horizontal="right" vertical="center"/>
    </xf>
    <xf numFmtId="178" fontId="4" fillId="0" borderId="6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/>
    </xf>
    <xf numFmtId="49" fontId="9" fillId="0" borderId="4" xfId="0" applyNumberFormat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 applyProtection="1">
      <alignment horizontal="right" vertical="center" wrapText="1"/>
    </xf>
    <xf numFmtId="4" fontId="9" fillId="0" borderId="5" xfId="0" applyNumberFormat="1" applyFont="1" applyFill="1" applyBorder="1" applyAlignment="1" applyProtection="1">
      <alignment horizontal="right" vertical="center" wrapText="1"/>
    </xf>
    <xf numFmtId="179" fontId="9" fillId="0" borderId="6" xfId="0" applyNumberFormat="1" applyFont="1" applyFill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 applyProtection="1">
      <alignment vertical="center"/>
    </xf>
    <xf numFmtId="179" fontId="4" fillId="0" borderId="5" xfId="0" applyNumberFormat="1" applyFont="1" applyFill="1" applyBorder="1" applyAlignment="1" applyProtection="1">
      <alignment horizontal="right" vertical="center" wrapText="1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179" fontId="4" fillId="0" borderId="6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177" fontId="9" fillId="0" borderId="4" xfId="0" applyNumberFormat="1" applyFont="1" applyFill="1" applyBorder="1" applyAlignment="1" applyProtection="1">
      <alignment horizontal="right" vertical="center"/>
    </xf>
    <xf numFmtId="177" fontId="9" fillId="0" borderId="10" xfId="0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horizontal="left"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177" fontId="4" fillId="0" borderId="4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/>
    <xf numFmtId="0" fontId="0" fillId="0" borderId="0" xfId="0" applyBorder="1"/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49" fontId="9" fillId="0" borderId="13" xfId="0" applyNumberFormat="1" applyFont="1" applyFill="1" applyBorder="1" applyAlignment="1" applyProtection="1">
      <alignment horizontal="left" vertical="center"/>
    </xf>
    <xf numFmtId="0" fontId="9" fillId="0" borderId="13" xfId="58" applyNumberFormat="1" applyFont="1" applyFill="1" applyBorder="1" applyAlignment="1" applyProtection="1">
      <alignment horizontal="left" vertical="center"/>
    </xf>
    <xf numFmtId="181" fontId="11" fillId="0" borderId="13" xfId="58" applyNumberFormat="1" applyFont="1" applyFill="1" applyBorder="1" applyAlignment="1" applyProtection="1">
      <alignment horizontal="right" vertical="center"/>
    </xf>
    <xf numFmtId="181" fontId="11" fillId="0" borderId="12" xfId="58" applyNumberFormat="1" applyFont="1" applyFill="1" applyBorder="1" applyAlignment="1" applyProtection="1">
      <alignment horizontal="right" vertical="center"/>
    </xf>
    <xf numFmtId="181" fontId="11" fillId="0" borderId="14" xfId="58" applyNumberFormat="1" applyFont="1" applyFill="1" applyBorder="1" applyAlignment="1" applyProtection="1">
      <alignment horizontal="right" vertical="center"/>
    </xf>
    <xf numFmtId="178" fontId="12" fillId="0" borderId="15" xfId="0" applyNumberFormat="1" applyFont="1" applyFill="1" applyBorder="1" applyAlignment="1" applyProtection="1">
      <alignment horizontal="center" vertical="center" wrapText="1"/>
    </xf>
    <xf numFmtId="181" fontId="13" fillId="0" borderId="12" xfId="58" applyNumberFormat="1" applyFont="1" applyFill="1" applyBorder="1" applyAlignment="1" applyProtection="1">
      <alignment horizontal="right" vertical="center"/>
    </xf>
    <xf numFmtId="49" fontId="9" fillId="0" borderId="13" xfId="58" applyNumberFormat="1" applyFont="1" applyFill="1" applyBorder="1" applyAlignment="1" applyProtection="1">
      <alignment horizontal="left" vertical="center"/>
    </xf>
    <xf numFmtId="181" fontId="13" fillId="0" borderId="16" xfId="58" applyNumberFormat="1" applyFont="1" applyFill="1" applyBorder="1" applyAlignment="1" applyProtection="1">
      <alignment horizontal="right" vertical="center"/>
    </xf>
    <xf numFmtId="49" fontId="4" fillId="0" borderId="13" xfId="58" applyNumberFormat="1" applyFont="1" applyFill="1" applyBorder="1" applyAlignment="1" applyProtection="1">
      <alignment horizontal="left" vertical="center"/>
    </xf>
    <xf numFmtId="0" fontId="4" fillId="0" borderId="13" xfId="58" applyNumberFormat="1" applyFont="1" applyFill="1" applyBorder="1" applyAlignment="1" applyProtection="1">
      <alignment horizontal="left" vertical="center"/>
    </xf>
    <xf numFmtId="181" fontId="14" fillId="0" borderId="16" xfId="58" applyNumberFormat="1" applyFont="1" applyFill="1" applyBorder="1" applyAlignment="1" applyProtection="1">
      <alignment horizontal="right" vertical="center"/>
    </xf>
    <xf numFmtId="181" fontId="14" fillId="0" borderId="12" xfId="58" applyNumberFormat="1" applyFont="1" applyFill="1" applyBorder="1" applyAlignment="1" applyProtection="1">
      <alignment horizontal="right" vertical="center"/>
    </xf>
    <xf numFmtId="181" fontId="14" fillId="0" borderId="17" xfId="58" applyNumberFormat="1" applyFont="1" applyFill="1" applyBorder="1" applyAlignment="1" applyProtection="1">
      <alignment horizontal="right" vertical="center"/>
    </xf>
    <xf numFmtId="178" fontId="15" fillId="0" borderId="15" xfId="0" applyNumberFormat="1" applyFont="1" applyFill="1" applyBorder="1" applyAlignment="1" applyProtection="1">
      <alignment horizontal="center" vertical="center" wrapText="1"/>
    </xf>
    <xf numFmtId="181" fontId="12" fillId="0" borderId="16" xfId="58" applyNumberFormat="1" applyFont="1" applyFill="1" applyBorder="1" applyAlignment="1" applyProtection="1">
      <alignment horizontal="right" vertical="center"/>
    </xf>
    <xf numFmtId="181" fontId="12" fillId="0" borderId="12" xfId="58" applyNumberFormat="1" applyFont="1" applyFill="1" applyBorder="1" applyAlignment="1" applyProtection="1">
      <alignment horizontal="right" vertical="center"/>
    </xf>
    <xf numFmtId="177" fontId="4" fillId="0" borderId="6" xfId="0" applyNumberFormat="1" applyFont="1" applyFill="1" applyBorder="1" applyAlignment="1" applyProtection="1">
      <alignment horizontal="right" vertical="center"/>
    </xf>
    <xf numFmtId="177" fontId="9" fillId="0" borderId="6" xfId="0" applyNumberFormat="1" applyFont="1" applyFill="1" applyBorder="1" applyAlignment="1" applyProtection="1">
      <alignment horizontal="right" vertical="center"/>
    </xf>
    <xf numFmtId="4" fontId="11" fillId="0" borderId="5" xfId="58" applyNumberFormat="1" applyFont="1" applyFill="1" applyBorder="1" applyAlignment="1" applyProtection="1">
      <alignment horizontal="right" vertical="center"/>
    </xf>
    <xf numFmtId="4" fontId="9" fillId="0" borderId="5" xfId="0" applyNumberFormat="1" applyFont="1" applyFill="1" applyBorder="1" applyAlignment="1" applyProtection="1">
      <alignment horizontal="right" vertical="center"/>
    </xf>
    <xf numFmtId="0" fontId="9" fillId="0" borderId="4" xfId="58" applyNumberFormat="1" applyFont="1" applyFill="1" applyBorder="1" applyAlignment="1" applyProtection="1">
      <alignment horizontal="left" vertical="center"/>
    </xf>
    <xf numFmtId="4" fontId="12" fillId="0" borderId="18" xfId="58" applyNumberFormat="1" applyFont="1" applyFill="1" applyBorder="1" applyAlignment="1" applyProtection="1">
      <alignment horizontal="right" vertical="center"/>
    </xf>
    <xf numFmtId="4" fontId="9" fillId="0" borderId="18" xfId="0" applyNumberFormat="1" applyFont="1" applyFill="1" applyBorder="1" applyAlignment="1" applyProtection="1">
      <alignment horizontal="right" vertical="center"/>
    </xf>
    <xf numFmtId="4" fontId="4" fillId="0" borderId="18" xfId="0" applyNumberFormat="1" applyFont="1" applyFill="1" applyBorder="1" applyAlignment="1" applyProtection="1">
      <alignment horizontal="right" vertical="center"/>
    </xf>
    <xf numFmtId="0" fontId="1" fillId="0" borderId="13" xfId="0" applyFont="1" applyBorder="1" applyAlignment="1" applyProtection="1"/>
    <xf numFmtId="0" fontId="4" fillId="0" borderId="4" xfId="58" applyNumberFormat="1" applyFont="1" applyFill="1" applyBorder="1" applyAlignment="1" applyProtection="1">
      <alignment horizontal="left" vertical="center"/>
    </xf>
    <xf numFmtId="0" fontId="9" fillId="0" borderId="10" xfId="58" applyNumberFormat="1" applyFont="1" applyFill="1" applyBorder="1" applyAlignment="1" applyProtection="1">
      <alignment horizontal="left" vertical="center"/>
    </xf>
    <xf numFmtId="0" fontId="4" fillId="0" borderId="10" xfId="58" applyNumberFormat="1" applyFont="1" applyFill="1" applyBorder="1" applyAlignment="1" applyProtection="1">
      <alignment horizontal="left" vertical="center"/>
    </xf>
    <xf numFmtId="0" fontId="9" fillId="0" borderId="19" xfId="58" applyNumberFormat="1" applyFont="1" applyFill="1" applyBorder="1" applyAlignment="1" applyProtection="1">
      <alignment horizontal="left" vertical="center"/>
    </xf>
    <xf numFmtId="4" fontId="9" fillId="0" borderId="6" xfId="0" applyNumberFormat="1" applyFont="1" applyFill="1" applyBorder="1" applyAlignment="1" applyProtection="1">
      <alignment horizontal="right" vertical="center"/>
    </xf>
    <xf numFmtId="4" fontId="4" fillId="0" borderId="20" xfId="0" applyNumberFormat="1" applyFont="1" applyFill="1" applyBorder="1" applyAlignment="1" applyProtection="1">
      <alignment horizontal="right" vertical="center"/>
    </xf>
    <xf numFmtId="0" fontId="1" fillId="0" borderId="12" xfId="0" applyFont="1" applyBorder="1" applyAlignment="1" applyProtection="1"/>
    <xf numFmtId="0" fontId="16" fillId="0" borderId="0" xfId="0" applyFont="1" applyBorder="1" applyAlignment="1" applyProtection="1">
      <alignment vertical="center" wrapText="1"/>
    </xf>
    <xf numFmtId="0" fontId="17" fillId="0" borderId="2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179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left" vertical="center"/>
    </xf>
    <xf numFmtId="177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/>
    </xf>
    <xf numFmtId="179" fontId="4" fillId="0" borderId="4" xfId="0" applyNumberFormat="1" applyFont="1" applyFill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horizontal="right" vertical="center"/>
    </xf>
    <xf numFmtId="179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22" xfId="58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63" applyFont="1" applyBorder="1" applyAlignment="1" applyProtection="1">
      <alignment horizontal="center" vertical="center"/>
    </xf>
    <xf numFmtId="182" fontId="4" fillId="0" borderId="6" xfId="69" applyNumberFormat="1" applyFont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181" fontId="11" fillId="0" borderId="13" xfId="58" applyNumberFormat="1" applyFont="1" applyFill="1" applyBorder="1" applyAlignment="1" applyProtection="1">
      <alignment horizontal="center" vertical="center"/>
    </xf>
    <xf numFmtId="177" fontId="9" fillId="0" borderId="12" xfId="0" applyNumberFormat="1" applyFont="1" applyFill="1" applyBorder="1" applyAlignment="1" applyProtection="1">
      <alignment horizontal="right" vertical="center"/>
    </xf>
    <xf numFmtId="181" fontId="13" fillId="0" borderId="14" xfId="58" applyNumberFormat="1" applyFont="1" applyFill="1" applyBorder="1" applyAlignment="1" applyProtection="1">
      <alignment horizontal="right" vertical="center"/>
    </xf>
    <xf numFmtId="181" fontId="14" fillId="0" borderId="14" xfId="58" applyNumberFormat="1" applyFont="1" applyFill="1" applyBorder="1" applyAlignment="1" applyProtection="1">
      <alignment horizontal="right" vertical="center"/>
    </xf>
    <xf numFmtId="178" fontId="12" fillId="0" borderId="0" xfId="0" applyNumberFormat="1" applyFont="1" applyFill="1" applyBorder="1" applyAlignment="1" applyProtection="1">
      <alignment horizontal="center" vertical="center" wrapText="1"/>
    </xf>
    <xf numFmtId="181" fontId="13" fillId="0" borderId="13" xfId="58" applyNumberFormat="1" applyFont="1" applyFill="1" applyBorder="1" applyAlignment="1" applyProtection="1">
      <alignment horizontal="right" vertical="center"/>
    </xf>
    <xf numFmtId="177" fontId="4" fillId="0" borderId="12" xfId="0" applyNumberFormat="1" applyFont="1" applyFill="1" applyBorder="1" applyAlignment="1" applyProtection="1">
      <alignment horizontal="right" vertical="center"/>
    </xf>
    <xf numFmtId="181" fontId="14" fillId="0" borderId="13" xfId="58" applyNumberFormat="1" applyFont="1" applyFill="1" applyBorder="1" applyAlignment="1" applyProtection="1">
      <alignment horizontal="right" vertical="center"/>
    </xf>
    <xf numFmtId="181" fontId="14" fillId="0" borderId="23" xfId="58" applyNumberFormat="1" applyFont="1" applyFill="1" applyBorder="1" applyAlignment="1" applyProtection="1">
      <alignment horizontal="right" vertical="center"/>
    </xf>
    <xf numFmtId="181" fontId="12" fillId="0" borderId="14" xfId="58" applyNumberFormat="1" applyFont="1" applyFill="1" applyBorder="1" applyAlignment="1" applyProtection="1">
      <alignment horizontal="right" vertical="center"/>
    </xf>
    <xf numFmtId="181" fontId="12" fillId="0" borderId="13" xfId="58" applyNumberFormat="1" applyFont="1" applyFill="1" applyBorder="1" applyAlignment="1" applyProtection="1">
      <alignment horizontal="right" vertical="center"/>
    </xf>
    <xf numFmtId="0" fontId="4" fillId="0" borderId="24" xfId="0" applyFont="1" applyBorder="1" applyAlignment="1" applyProtection="1">
      <alignment vertical="center"/>
    </xf>
    <xf numFmtId="0" fontId="4" fillId="0" borderId="24" xfId="0" applyFont="1" applyBorder="1" applyAlignment="1" applyProtection="1"/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49" fontId="4" fillId="0" borderId="22" xfId="0" applyNumberFormat="1" applyFont="1" applyFill="1" applyBorder="1" applyAlignment="1" applyProtection="1">
      <alignment vertical="center"/>
    </xf>
    <xf numFmtId="4" fontId="4" fillId="0" borderId="26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16" fillId="0" borderId="0" xfId="58" applyFont="1" applyBorder="1" applyAlignment="1" applyProtection="1">
      <alignment vertical="center" wrapText="1"/>
    </xf>
    <xf numFmtId="0" fontId="3" fillId="0" borderId="0" xfId="58" applyFont="1" applyBorder="1" applyAlignment="1" applyProtection="1">
      <alignment horizontal="center" vertical="center"/>
    </xf>
    <xf numFmtId="0" fontId="4" fillId="0" borderId="24" xfId="58" applyFont="1" applyBorder="1" applyAlignment="1" applyProtection="1">
      <alignment vertical="center"/>
    </xf>
    <xf numFmtId="0" fontId="4" fillId="0" borderId="24" xfId="58" applyFont="1" applyBorder="1" applyAlignment="1" applyProtection="1"/>
    <xf numFmtId="0" fontId="4" fillId="0" borderId="0" xfId="58" applyFont="1" applyBorder="1" applyAlignment="1" applyProtection="1"/>
    <xf numFmtId="0" fontId="4" fillId="0" borderId="0" xfId="58" applyFont="1" applyBorder="1" applyAlignment="1" applyProtection="1">
      <alignment horizontal="right" vertical="center"/>
    </xf>
    <xf numFmtId="0" fontId="4" fillId="0" borderId="25" xfId="58" applyFont="1" applyBorder="1" applyAlignment="1" applyProtection="1">
      <alignment horizontal="center" vertical="center"/>
    </xf>
    <xf numFmtId="0" fontId="4" fillId="0" borderId="27" xfId="58" applyFont="1" applyBorder="1" applyAlignment="1" applyProtection="1">
      <alignment horizontal="center" vertical="center"/>
    </xf>
    <xf numFmtId="0" fontId="4" fillId="0" borderId="26" xfId="58" applyFont="1" applyBorder="1" applyAlignment="1" applyProtection="1">
      <alignment horizontal="center" vertical="center"/>
    </xf>
    <xf numFmtId="0" fontId="4" fillId="0" borderId="22" xfId="58" applyFont="1" applyFill="1" applyBorder="1" applyAlignment="1" applyProtection="1">
      <alignment vertical="center"/>
    </xf>
    <xf numFmtId="177" fontId="4" fillId="0" borderId="27" xfId="58" applyNumberFormat="1" applyFont="1" applyFill="1" applyBorder="1" applyAlignment="1" applyProtection="1">
      <alignment horizontal="right" vertical="center"/>
    </xf>
    <xf numFmtId="177" fontId="4" fillId="0" borderId="27" xfId="58" applyNumberFormat="1" applyFont="1" applyFill="1" applyBorder="1" applyAlignment="1" applyProtection="1">
      <alignment vertical="center"/>
    </xf>
    <xf numFmtId="177" fontId="4" fillId="0" borderId="22" xfId="58" applyNumberFormat="1" applyFont="1" applyFill="1" applyBorder="1" applyAlignment="1" applyProtection="1">
      <alignment horizontal="right" vertical="center" wrapText="1"/>
    </xf>
    <xf numFmtId="0" fontId="1" fillId="0" borderId="0" xfId="58" applyFont="1" applyFill="1" applyBorder="1" applyAlignment="1" applyProtection="1"/>
    <xf numFmtId="177" fontId="4" fillId="0" borderId="27" xfId="58" applyNumberFormat="1" applyFont="1" applyFill="1" applyBorder="1" applyAlignment="1" applyProtection="1">
      <alignment horizontal="right" vertical="center" wrapText="1"/>
    </xf>
    <xf numFmtId="0" fontId="4" fillId="0" borderId="25" xfId="58" applyFont="1" applyFill="1" applyBorder="1" applyAlignment="1" applyProtection="1">
      <alignment vertical="center"/>
    </xf>
    <xf numFmtId="177" fontId="4" fillId="0" borderId="26" xfId="58" applyNumberFormat="1" applyFont="1" applyFill="1" applyBorder="1" applyAlignment="1" applyProtection="1">
      <alignment horizontal="right" vertical="center" wrapText="1"/>
    </xf>
    <xf numFmtId="177" fontId="4" fillId="0" borderId="26" xfId="58" applyNumberFormat="1" applyFont="1" applyFill="1" applyBorder="1" applyAlignment="1" applyProtection="1">
      <alignment vertical="center" wrapText="1"/>
    </xf>
    <xf numFmtId="0" fontId="4" fillId="0" borderId="22" xfId="58" applyFont="1" applyBorder="1" applyAlignment="1" applyProtection="1">
      <alignment vertical="center"/>
    </xf>
    <xf numFmtId="177" fontId="4" fillId="0" borderId="27" xfId="58" applyNumberFormat="1" applyFont="1" applyBorder="1" applyAlignment="1" applyProtection="1">
      <alignment vertical="center"/>
    </xf>
    <xf numFmtId="177" fontId="4" fillId="0" borderId="22" xfId="58" applyNumberFormat="1" applyFont="1" applyBorder="1" applyAlignment="1" applyProtection="1"/>
    <xf numFmtId="0" fontId="4" fillId="0" borderId="22" xfId="58" applyFont="1" applyFill="1" applyBorder="1" applyAlignment="1" applyProtection="1">
      <alignment horizontal="center" vertical="center"/>
    </xf>
    <xf numFmtId="177" fontId="4" fillId="0" borderId="27" xfId="58" applyNumberFormat="1" applyFont="1" applyFill="1" applyBorder="1" applyAlignment="1" applyProtection="1">
      <alignment horizontal="center" vertical="center"/>
    </xf>
    <xf numFmtId="0" fontId="4" fillId="0" borderId="22" xfId="58" applyFont="1" applyBorder="1" applyAlignment="1" applyProtection="1">
      <alignment horizontal="center" vertical="center"/>
    </xf>
    <xf numFmtId="177" fontId="4" fillId="0" borderId="27" xfId="58" applyNumberFormat="1" applyFont="1" applyBorder="1" applyAlignment="1" applyProtection="1">
      <alignment horizontal="center" vertical="center"/>
    </xf>
    <xf numFmtId="4" fontId="14" fillId="0" borderId="27" xfId="58" applyNumberFormat="1" applyFont="1" applyFill="1" applyBorder="1" applyAlignment="1" applyProtection="1">
      <alignment horizontal="right" vertical="center" wrapText="1"/>
    </xf>
    <xf numFmtId="180" fontId="4" fillId="0" borderId="27" xfId="58" applyNumberFormat="1" applyFont="1" applyFill="1" applyBorder="1" applyAlignment="1" applyProtection="1">
      <alignment horizontal="right" vertical="center" wrapText="1"/>
    </xf>
    <xf numFmtId="177" fontId="4" fillId="0" borderId="22" xfId="58" applyNumberFormat="1" applyFont="1" applyFill="1" applyBorder="1" applyAlignment="1" applyProtection="1"/>
    <xf numFmtId="177" fontId="4" fillId="0" borderId="27" xfId="58" applyNumberFormat="1" applyFont="1" applyBorder="1" applyAlignment="1" applyProtection="1">
      <alignment horizontal="right" vertical="center" wrapText="1"/>
    </xf>
    <xf numFmtId="177" fontId="4" fillId="0" borderId="27" xfId="58" applyNumberFormat="1" applyFont="1" applyBorder="1" applyAlignment="1" applyProtection="1"/>
    <xf numFmtId="0" fontId="4" fillId="0" borderId="22" xfId="58" applyFont="1" applyBorder="1" applyAlignment="1" applyProtection="1"/>
    <xf numFmtId="177" fontId="4" fillId="0" borderId="13" xfId="58" applyNumberFormat="1" applyFont="1" applyFill="1" applyBorder="1" applyAlignment="1" applyProtection="1">
      <alignment horizontal="right" vertical="center" wrapText="1"/>
    </xf>
    <xf numFmtId="177" fontId="4" fillId="0" borderId="22" xfId="58" applyNumberFormat="1" applyFont="1" applyFill="1" applyBorder="1" applyAlignment="1" applyProtection="1">
      <alignment horizontal="center" vertical="center"/>
    </xf>
    <xf numFmtId="177" fontId="4" fillId="0" borderId="26" xfId="58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20" fillId="0" borderId="4" xfId="11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/>
    </xf>
    <xf numFmtId="0" fontId="2" fillId="0" borderId="4" xfId="11" applyFont="1" applyBorder="1" applyAlignment="1" applyProtection="1">
      <alignment vertical="center" wrapText="1"/>
    </xf>
    <xf numFmtId="0" fontId="2" fillId="0" borderId="4" xfId="11" applyFont="1" applyBorder="1" applyAlignment="1" applyProtection="1">
      <alignment vertical="center"/>
    </xf>
    <xf numFmtId="0" fontId="2" fillId="0" borderId="7" xfId="11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/>
    </xf>
    <xf numFmtId="0" fontId="6" fillId="0" borderId="9" xfId="0" applyFont="1" applyBorder="1" applyAlignment="1" applyProtection="1"/>
    <xf numFmtId="0" fontId="20" fillId="0" borderId="7" xfId="11" applyFont="1" applyBorder="1" applyAlignment="1" applyProtection="1">
      <alignment vertical="center" wrapText="1"/>
    </xf>
    <xf numFmtId="0" fontId="20" fillId="0" borderId="28" xfId="11" applyFont="1" applyBorder="1" applyAlignment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4" fillId="0" borderId="0" xfId="0" applyFont="1"/>
    <xf numFmtId="0" fontId="25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G31" sqref="G31"/>
    </sheetView>
  </sheetViews>
  <sheetFormatPr defaultColWidth="9" defaultRowHeight="12.75" customHeight="1"/>
  <cols>
    <col min="1" max="2" width="17.1333333333333" style="2" customWidth="1"/>
    <col min="3" max="9" width="15.1333333333333" style="2" customWidth="1"/>
    <col min="10" max="10" width="9" style="2" customWidth="1"/>
  </cols>
  <sheetData>
    <row r="2" ht="14.25" customHeight="1" spans="1:10">
      <c r="A2" s="180"/>
      <c r="B2"/>
      <c r="C2"/>
      <c r="D2"/>
      <c r="E2"/>
      <c r="F2"/>
      <c r="G2"/>
      <c r="H2"/>
      <c r="I2"/>
      <c r="J2"/>
    </row>
    <row r="3" ht="18.75" customHeight="1" spans="1:10">
      <c r="A3" s="181"/>
      <c r="B3" s="181"/>
      <c r="C3" s="181"/>
      <c r="D3" s="181"/>
      <c r="E3" s="181"/>
      <c r="F3" s="181"/>
      <c r="G3" s="181"/>
      <c r="H3" s="181"/>
      <c r="I3" s="181"/>
      <c r="J3"/>
    </row>
    <row r="4" ht="16.5" customHeight="1" spans="1:10">
      <c r="A4" s="181" t="s">
        <v>0</v>
      </c>
      <c r="B4" s="181"/>
      <c r="C4" s="181"/>
      <c r="D4" s="181"/>
      <c r="E4" s="181"/>
      <c r="F4" s="181"/>
      <c r="G4" s="181"/>
      <c r="H4" s="181"/>
      <c r="I4" s="181"/>
      <c r="J4"/>
    </row>
    <row r="5" ht="14.25" customHeight="1" spans="1:10">
      <c r="A5" s="181"/>
      <c r="B5" s="181"/>
      <c r="C5" s="181"/>
      <c r="D5" s="181"/>
      <c r="E5" s="181"/>
      <c r="F5" s="181"/>
      <c r="G5" s="181"/>
      <c r="H5" s="181"/>
      <c r="I5" s="181"/>
      <c r="J5"/>
    </row>
    <row r="6" ht="14.25" customHeight="1" spans="1:10">
      <c r="A6" s="181"/>
      <c r="B6" s="181"/>
      <c r="C6" s="181"/>
      <c r="D6" s="181"/>
      <c r="E6" s="181"/>
      <c r="F6" s="181"/>
      <c r="G6" s="181"/>
      <c r="H6" s="181"/>
      <c r="I6" s="181"/>
      <c r="J6"/>
    </row>
    <row r="7" ht="14.25" customHeight="1" spans="1:10">
      <c r="A7" s="181"/>
      <c r="B7" s="181"/>
      <c r="C7" s="181"/>
      <c r="D7" s="181"/>
      <c r="E7" s="181"/>
      <c r="F7" s="181"/>
      <c r="G7" s="181"/>
      <c r="H7" s="181"/>
      <c r="I7" s="181"/>
      <c r="J7"/>
    </row>
    <row r="8" ht="14.25" customHeight="1" spans="1:10">
      <c r="A8" s="181"/>
      <c r="B8" s="181"/>
      <c r="C8" s="181"/>
      <c r="D8" s="181"/>
      <c r="E8" s="181"/>
      <c r="F8" s="181"/>
      <c r="G8" s="181"/>
      <c r="H8" s="181"/>
      <c r="I8" s="181"/>
      <c r="J8"/>
    </row>
    <row r="9" ht="33" customHeight="1" spans="1:10">
      <c r="A9" s="182" t="s">
        <v>1</v>
      </c>
      <c r="B9" s="182"/>
      <c r="C9" s="182"/>
      <c r="D9" s="182"/>
      <c r="E9" s="182"/>
      <c r="F9" s="182"/>
      <c r="G9" s="182"/>
      <c r="H9" s="182"/>
      <c r="I9" s="186"/>
      <c r="J9"/>
    </row>
    <row r="10" ht="14.25" customHeight="1" spans="1:10">
      <c r="A10" s="181"/>
      <c r="B10" s="181"/>
      <c r="C10" s="181"/>
      <c r="D10" s="181"/>
      <c r="E10" s="181"/>
      <c r="F10" s="181"/>
      <c r="G10" s="181"/>
      <c r="H10" s="181"/>
      <c r="I10" s="181"/>
      <c r="J10"/>
    </row>
    <row r="11" ht="14.25" customHeight="1" spans="1:10">
      <c r="A11" s="181"/>
      <c r="B11" s="181"/>
      <c r="C11" s="181"/>
      <c r="D11" s="181"/>
      <c r="E11" s="181"/>
      <c r="F11" s="181"/>
      <c r="G11" s="181"/>
      <c r="H11" s="181"/>
      <c r="I11" s="181"/>
      <c r="J11"/>
    </row>
    <row r="12" ht="14.25" customHeight="1" spans="1:10">
      <c r="A12" s="181"/>
      <c r="B12" s="181"/>
      <c r="C12" s="181"/>
      <c r="D12" s="181"/>
      <c r="E12" s="181"/>
      <c r="F12" s="181"/>
      <c r="G12" s="181"/>
      <c r="H12" s="181"/>
      <c r="I12" s="181"/>
      <c r="J12"/>
    </row>
    <row r="13" ht="14.25" customHeight="1" spans="1:10">
      <c r="A13" s="181"/>
      <c r="B13" s="181"/>
      <c r="C13" s="181"/>
      <c r="D13" s="181"/>
      <c r="E13" s="181"/>
      <c r="F13" s="181"/>
      <c r="G13" s="181"/>
      <c r="H13" s="181"/>
      <c r="I13" s="181"/>
      <c r="J13"/>
    </row>
    <row r="14" ht="14.25" customHeight="1" spans="1:10">
      <c r="A14" s="181"/>
      <c r="B14" s="181"/>
      <c r="C14" s="181"/>
      <c r="D14" s="181"/>
      <c r="E14" s="181"/>
      <c r="F14" s="181"/>
      <c r="G14" s="181"/>
      <c r="H14" s="181"/>
      <c r="I14" s="181"/>
      <c r="J14"/>
    </row>
    <row r="15" ht="14.25" customHeight="1" spans="1:10">
      <c r="A15" s="181"/>
      <c r="B15" s="181"/>
      <c r="C15" s="181"/>
      <c r="D15" s="181"/>
      <c r="E15" s="181"/>
      <c r="F15" s="181"/>
      <c r="G15" s="181"/>
      <c r="H15" s="181"/>
      <c r="I15" s="181"/>
      <c r="J15"/>
    </row>
    <row r="16" ht="14.25" customHeight="1" spans="1:10">
      <c r="A16" s="181"/>
      <c r="B16" s="181"/>
      <c r="C16" s="181"/>
      <c r="D16" s="181"/>
      <c r="E16" s="181"/>
      <c r="F16" s="181"/>
      <c r="G16" s="181"/>
      <c r="H16" s="181"/>
      <c r="I16" s="181"/>
      <c r="J16"/>
    </row>
    <row r="17" ht="14.25" customHeight="1" spans="1:10">
      <c r="A17" s="181"/>
      <c r="B17" s="181"/>
      <c r="C17" s="181"/>
      <c r="D17" s="181"/>
      <c r="E17" s="181"/>
      <c r="F17" s="181"/>
      <c r="G17" s="181"/>
      <c r="H17" s="181"/>
      <c r="I17" s="181"/>
      <c r="J17"/>
    </row>
    <row r="18" ht="14.25" customHeight="1" spans="1:10">
      <c r="A18" s="181"/>
      <c r="B18" s="181"/>
      <c r="C18" s="181"/>
      <c r="D18" s="181"/>
      <c r="E18" s="181"/>
      <c r="F18" s="181"/>
      <c r="G18" s="181"/>
      <c r="H18" s="181"/>
      <c r="I18" s="181"/>
      <c r="J18"/>
    </row>
    <row r="19" ht="14.25" customHeight="1" spans="1:10">
      <c r="A19" s="183" t="s">
        <v>2</v>
      </c>
      <c r="B19" s="183"/>
      <c r="C19" s="183"/>
      <c r="D19" s="183"/>
      <c r="E19" s="183"/>
      <c r="F19" s="183"/>
      <c r="G19" s="183"/>
      <c r="H19" s="183"/>
      <c r="I19" s="181"/>
      <c r="J19"/>
    </row>
    <row r="20" ht="14.25" customHeight="1" spans="1:10">
      <c r="A20" s="181"/>
      <c r="B20" s="181"/>
      <c r="C20" s="181"/>
      <c r="D20" s="181"/>
      <c r="E20" s="181"/>
      <c r="F20" s="181"/>
      <c r="G20" s="181"/>
      <c r="H20" s="181"/>
      <c r="I20" s="181"/>
      <c r="J20"/>
    </row>
    <row r="21" ht="14.25" customHeight="1" spans="1:10">
      <c r="A21" s="181"/>
      <c r="B21" s="181"/>
      <c r="C21" s="181"/>
      <c r="D21" s="181"/>
      <c r="E21" s="181"/>
      <c r="F21" s="181"/>
      <c r="G21" s="181"/>
      <c r="H21"/>
      <c r="I21" s="181"/>
      <c r="J21"/>
    </row>
    <row r="22" ht="14.25" customHeight="1" spans="1:10">
      <c r="A22" s="181"/>
      <c r="B22" s="181" t="s">
        <v>3</v>
      </c>
      <c r="C22"/>
      <c r="D22"/>
      <c r="E22" s="181" t="s">
        <v>4</v>
      </c>
      <c r="F22" s="184" t="s">
        <v>5</v>
      </c>
      <c r="G22" s="181" t="s">
        <v>6</v>
      </c>
      <c r="H22"/>
      <c r="I22" s="181"/>
      <c r="J22"/>
    </row>
    <row r="23" ht="15.75" customHeight="1" spans="1:10">
      <c r="A23"/>
      <c r="B23" s="18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4" workbookViewId="0">
      <selection activeCell="C8" sqref="C8"/>
    </sheetView>
  </sheetViews>
  <sheetFormatPr defaultColWidth="9" defaultRowHeight="12.75" customHeight="1"/>
  <cols>
    <col min="1" max="1" width="49.2952380952381" style="2" customWidth="1"/>
    <col min="2" max="8" width="10.5714285714286" style="2" customWidth="1"/>
    <col min="9" max="9" width="9.13333333333333" style="2"/>
  </cols>
  <sheetData>
    <row r="1" ht="24.75" customHeight="1" spans="1:1">
      <c r="A1" s="29" t="s">
        <v>28</v>
      </c>
    </row>
    <row r="2" ht="24.75" customHeight="1" spans="1:8">
      <c r="A2" s="4" t="s">
        <v>306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18" t="s">
        <v>164</v>
      </c>
      <c r="B4" s="30" t="s">
        <v>307</v>
      </c>
      <c r="C4" s="30" t="s">
        <v>308</v>
      </c>
      <c r="D4" s="30" t="s">
        <v>309</v>
      </c>
      <c r="E4" s="30" t="s">
        <v>310</v>
      </c>
      <c r="F4" s="31"/>
      <c r="G4" s="30" t="s">
        <v>311</v>
      </c>
      <c r="H4" s="32" t="s">
        <v>312</v>
      </c>
    </row>
    <row r="5" ht="24.75" customHeight="1" spans="1:8">
      <c r="A5" s="33"/>
      <c r="B5" s="31"/>
      <c r="C5" s="31"/>
      <c r="D5" s="31"/>
      <c r="E5" s="30" t="s">
        <v>313</v>
      </c>
      <c r="F5" s="30" t="s">
        <v>314</v>
      </c>
      <c r="G5" s="30"/>
      <c r="H5" s="32"/>
    </row>
    <row r="6" s="1" customFormat="1" ht="24.75" customHeight="1" spans="1:9">
      <c r="A6" s="34" t="s">
        <v>315</v>
      </c>
      <c r="B6" s="35">
        <v>26873.9</v>
      </c>
      <c r="C6" s="36"/>
      <c r="D6" s="35"/>
      <c r="E6" s="36"/>
      <c r="F6" s="35">
        <v>26873.9</v>
      </c>
      <c r="G6" s="35"/>
      <c r="H6" s="37"/>
      <c r="I6" s="12"/>
    </row>
    <row r="7" ht="24.75" customHeight="1" spans="1:8">
      <c r="A7" s="34"/>
      <c r="B7" s="35"/>
      <c r="C7" s="36"/>
      <c r="D7" s="35"/>
      <c r="E7" s="36"/>
      <c r="F7" s="35"/>
      <c r="G7" s="35"/>
      <c r="H7" s="37"/>
    </row>
    <row r="8" ht="24.75" customHeight="1" spans="1:8">
      <c r="A8" s="38"/>
      <c r="B8" s="39"/>
      <c r="C8" s="40"/>
      <c r="D8" s="39"/>
      <c r="E8" s="40"/>
      <c r="F8" s="39"/>
      <c r="G8" s="39"/>
      <c r="H8" s="41"/>
    </row>
    <row r="9" ht="24.75" customHeight="1" spans="1:8">
      <c r="A9" s="38"/>
      <c r="B9" s="39"/>
      <c r="C9" s="40"/>
      <c r="D9" s="39"/>
      <c r="E9" s="40"/>
      <c r="F9" s="39"/>
      <c r="G9" s="39"/>
      <c r="H9" s="41"/>
    </row>
    <row r="10" ht="24.75" customHeight="1" spans="1:8">
      <c r="A10" s="38"/>
      <c r="B10" s="39"/>
      <c r="C10" s="40"/>
      <c r="D10" s="39"/>
      <c r="E10" s="40"/>
      <c r="F10" s="39"/>
      <c r="G10" s="39"/>
      <c r="H10" s="41"/>
    </row>
    <row r="11" ht="24.75" customHeight="1" spans="1:8">
      <c r="A11" s="38"/>
      <c r="B11" s="39"/>
      <c r="C11" s="40"/>
      <c r="D11" s="39"/>
      <c r="E11" s="40"/>
      <c r="F11" s="39"/>
      <c r="G11" s="39"/>
      <c r="H11" s="41"/>
    </row>
    <row r="12" ht="24.75" customHeight="1" spans="1:8">
      <c r="A12" s="38"/>
      <c r="B12" s="39"/>
      <c r="C12" s="40"/>
      <c r="D12" s="39"/>
      <c r="E12" s="40"/>
      <c r="F12" s="39"/>
      <c r="G12" s="39"/>
      <c r="H12" s="41"/>
    </row>
    <row r="13" ht="24.75" customHeight="1" spans="1:8">
      <c r="A13" s="38"/>
      <c r="B13" s="39"/>
      <c r="C13" s="40"/>
      <c r="D13" s="39"/>
      <c r="E13" s="40"/>
      <c r="F13" s="39"/>
      <c r="G13" s="39"/>
      <c r="H13" s="41"/>
    </row>
    <row r="14" ht="24.75" customHeight="1" spans="1:8">
      <c r="A14" s="38"/>
      <c r="B14" s="39"/>
      <c r="C14" s="40"/>
      <c r="D14" s="39"/>
      <c r="E14" s="40"/>
      <c r="F14" s="39"/>
      <c r="G14" s="39"/>
      <c r="H14" s="41"/>
    </row>
    <row r="15" ht="24.75" customHeight="1" spans="1:8">
      <c r="A15" s="38"/>
      <c r="B15" s="39"/>
      <c r="C15" s="40"/>
      <c r="D15" s="39"/>
      <c r="E15" s="40"/>
      <c r="F15" s="39"/>
      <c r="G15" s="39"/>
      <c r="H15" s="41"/>
    </row>
    <row r="16" ht="24.75" customHeight="1" spans="1:8">
      <c r="A16" s="38"/>
      <c r="B16" s="39"/>
      <c r="C16" s="40"/>
      <c r="D16" s="39"/>
      <c r="E16" s="40"/>
      <c r="F16" s="39"/>
      <c r="G16" s="39"/>
      <c r="H16" s="41"/>
    </row>
    <row r="17" ht="24.75" customHeight="1" spans="1:8">
      <c r="A17" s="38"/>
      <c r="B17" s="39"/>
      <c r="C17" s="40"/>
      <c r="D17" s="39"/>
      <c r="E17" s="40"/>
      <c r="F17" s="39"/>
      <c r="G17" s="39"/>
      <c r="H17" s="41"/>
    </row>
    <row r="18" ht="24.75" customHeight="1" spans="1:8">
      <c r="A18" s="38"/>
      <c r="B18" s="39"/>
      <c r="C18" s="40"/>
      <c r="D18" s="39"/>
      <c r="E18" s="40"/>
      <c r="F18" s="39"/>
      <c r="G18" s="39"/>
      <c r="H18" s="41"/>
    </row>
    <row r="19" ht="24.75" customHeight="1" spans="1:8">
      <c r="A19" s="38"/>
      <c r="B19" s="39"/>
      <c r="C19" s="40"/>
      <c r="D19" s="39"/>
      <c r="E19" s="40"/>
      <c r="F19" s="39"/>
      <c r="G19" s="39"/>
      <c r="H19" s="41"/>
    </row>
    <row r="20" ht="24.75" customHeight="1" spans="1:8">
      <c r="A20" s="38"/>
      <c r="B20" s="39"/>
      <c r="C20" s="40"/>
      <c r="D20" s="39"/>
      <c r="E20" s="40"/>
      <c r="F20" s="39"/>
      <c r="G20" s="39"/>
      <c r="H20" s="41"/>
    </row>
    <row r="21" ht="24.75" customHeight="1" spans="1:8">
      <c r="A21" s="38"/>
      <c r="B21" s="39"/>
      <c r="C21" s="40"/>
      <c r="D21" s="39"/>
      <c r="E21" s="40"/>
      <c r="F21" s="39"/>
      <c r="G21" s="39"/>
      <c r="H21" s="41"/>
    </row>
    <row r="22" ht="24.75" customHeight="1" spans="1:8">
      <c r="A22" s="38"/>
      <c r="B22" s="39"/>
      <c r="C22" s="40"/>
      <c r="D22" s="39"/>
      <c r="E22" s="40"/>
      <c r="F22" s="39"/>
      <c r="G22" s="39"/>
      <c r="H22" s="41"/>
    </row>
    <row r="23" ht="24.75" customHeight="1" spans="1:8">
      <c r="A23" s="38"/>
      <c r="B23" s="39"/>
      <c r="C23" s="40"/>
      <c r="D23" s="39"/>
      <c r="E23" s="40"/>
      <c r="F23" s="39"/>
      <c r="G23" s="39"/>
      <c r="H23" s="41"/>
    </row>
    <row r="24" ht="24.75" customHeight="1" spans="1:8">
      <c r="A24" s="38"/>
      <c r="B24" s="39"/>
      <c r="C24" s="40"/>
      <c r="D24" s="39"/>
      <c r="E24" s="40"/>
      <c r="F24" s="39"/>
      <c r="G24" s="39"/>
      <c r="H24" s="41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workbookViewId="0">
      <selection activeCell="D20" sqref="D20"/>
    </sheetView>
  </sheetViews>
  <sheetFormatPr defaultColWidth="9" defaultRowHeight="12.75" customHeight="1" outlineLevelCol="5"/>
  <cols>
    <col min="1" max="1" width="8.7047619047619" style="2" customWidth="1"/>
    <col min="2" max="2" width="38.1333333333333" style="2" customWidth="1"/>
    <col min="3" max="5" width="17.8571428571429" style="2" customWidth="1"/>
    <col min="6" max="6" width="6.85714285714286" style="2" customWidth="1"/>
  </cols>
  <sheetData>
    <row r="1" ht="24.75" customHeight="1" spans="1:2">
      <c r="A1" s="16" t="s">
        <v>28</v>
      </c>
      <c r="B1" s="17"/>
    </row>
    <row r="2" ht="24.75" customHeight="1" spans="1:5">
      <c r="A2" s="4" t="s">
        <v>316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18" t="s">
        <v>317</v>
      </c>
      <c r="B4" s="19" t="s">
        <v>33</v>
      </c>
      <c r="C4" s="19" t="s">
        <v>108</v>
      </c>
      <c r="D4" s="19" t="s">
        <v>104</v>
      </c>
      <c r="E4" s="20" t="s">
        <v>105</v>
      </c>
    </row>
    <row r="5" ht="24.75" customHeight="1" spans="1:5">
      <c r="A5" s="18" t="s">
        <v>107</v>
      </c>
      <c r="B5" s="19" t="s">
        <v>107</v>
      </c>
      <c r="C5" s="19">
        <v>1</v>
      </c>
      <c r="D5" s="19">
        <v>2</v>
      </c>
      <c r="E5" s="20">
        <v>3</v>
      </c>
    </row>
    <row r="6" s="1" customFormat="1" ht="25.5" customHeight="1" spans="1:6">
      <c r="A6" s="21">
        <f>ROW()-6</f>
        <v>0</v>
      </c>
      <c r="B6" s="22" t="s">
        <v>108</v>
      </c>
      <c r="C6" s="23">
        <f>SUM(C7:C21)</f>
        <v>25.97</v>
      </c>
      <c r="D6" s="23">
        <f>SUM(D7:D21)</f>
        <v>25.97</v>
      </c>
      <c r="E6" s="24">
        <f>SUM(E7:E21)</f>
        <v>0</v>
      </c>
      <c r="F6" s="12"/>
    </row>
    <row r="7" ht="25.5" customHeight="1" spans="1:5">
      <c r="A7" s="25">
        <f t="shared" ref="A7:A20" si="0">ROW()-6</f>
        <v>1</v>
      </c>
      <c r="B7" s="26" t="s">
        <v>318</v>
      </c>
      <c r="C7" s="27"/>
      <c r="D7" s="27"/>
      <c r="E7" s="28"/>
    </row>
    <row r="8" ht="25.5" customHeight="1" spans="1:5">
      <c r="A8" s="25">
        <f t="shared" si="0"/>
        <v>2</v>
      </c>
      <c r="B8" s="26" t="s">
        <v>319</v>
      </c>
      <c r="C8" s="27"/>
      <c r="D8" s="27"/>
      <c r="E8" s="28"/>
    </row>
    <row r="9" ht="25.5" customHeight="1" spans="1:5">
      <c r="A9" s="25">
        <f t="shared" si="0"/>
        <v>3</v>
      </c>
      <c r="B9" s="26" t="s">
        <v>320</v>
      </c>
      <c r="C9" s="27"/>
      <c r="D9" s="27"/>
      <c r="E9" s="28"/>
    </row>
    <row r="10" ht="25.5" customHeight="1" spans="1:5">
      <c r="A10" s="25">
        <f t="shared" si="0"/>
        <v>4</v>
      </c>
      <c r="B10" s="26" t="s">
        <v>321</v>
      </c>
      <c r="C10" s="27"/>
      <c r="D10" s="27"/>
      <c r="E10" s="28"/>
    </row>
    <row r="11" ht="25.5" customHeight="1" spans="1:5">
      <c r="A11" s="25">
        <f t="shared" si="0"/>
        <v>5</v>
      </c>
      <c r="B11" s="26" t="s">
        <v>322</v>
      </c>
      <c r="C11" s="27"/>
      <c r="D11" s="27"/>
      <c r="E11" s="28"/>
    </row>
    <row r="12" ht="25.5" customHeight="1" spans="1:5">
      <c r="A12" s="25">
        <f t="shared" si="0"/>
        <v>6</v>
      </c>
      <c r="B12" s="26" t="s">
        <v>323</v>
      </c>
      <c r="C12" s="27"/>
      <c r="D12" s="27"/>
      <c r="E12" s="28"/>
    </row>
    <row r="13" ht="25.5" customHeight="1" spans="1:5">
      <c r="A13" s="25">
        <f t="shared" si="0"/>
        <v>7</v>
      </c>
      <c r="B13" s="26" t="s">
        <v>324</v>
      </c>
      <c r="C13" s="27"/>
      <c r="D13" s="27"/>
      <c r="E13" s="28"/>
    </row>
    <row r="14" ht="25.5" customHeight="1" spans="1:5">
      <c r="A14" s="25">
        <f t="shared" si="0"/>
        <v>8</v>
      </c>
      <c r="B14" s="26" t="s">
        <v>325</v>
      </c>
      <c r="C14" s="27"/>
      <c r="D14" s="27"/>
      <c r="E14" s="28"/>
    </row>
    <row r="15" ht="25.5" customHeight="1" spans="1:5">
      <c r="A15" s="25">
        <f t="shared" si="0"/>
        <v>9</v>
      </c>
      <c r="B15" s="26" t="s">
        <v>326</v>
      </c>
      <c r="C15" s="27"/>
      <c r="D15" s="27"/>
      <c r="E15" s="28"/>
    </row>
    <row r="16" ht="25.5" customHeight="1" spans="1:5">
      <c r="A16" s="25">
        <f t="shared" si="0"/>
        <v>10</v>
      </c>
      <c r="B16" s="26" t="s">
        <v>311</v>
      </c>
      <c r="C16" s="27"/>
      <c r="D16" s="27"/>
      <c r="E16" s="28"/>
    </row>
    <row r="17" ht="25.5" customHeight="1" spans="1:5">
      <c r="A17" s="25">
        <v>11</v>
      </c>
      <c r="B17" s="26" t="s">
        <v>327</v>
      </c>
      <c r="C17" s="27">
        <v>0.19</v>
      </c>
      <c r="D17" s="27">
        <v>0.19</v>
      </c>
      <c r="E17" s="28"/>
    </row>
    <row r="18" ht="25.5" customHeight="1" spans="1:5">
      <c r="A18" s="25">
        <f>ROW()-6</f>
        <v>12</v>
      </c>
      <c r="B18" s="26" t="s">
        <v>328</v>
      </c>
      <c r="C18" s="27">
        <v>0.78</v>
      </c>
      <c r="D18" s="27">
        <v>0.78</v>
      </c>
      <c r="E18" s="28"/>
    </row>
    <row r="19" ht="25.5" customHeight="1" spans="1:5">
      <c r="A19" s="25">
        <f>ROW()-6</f>
        <v>13</v>
      </c>
      <c r="B19" s="26" t="s">
        <v>329</v>
      </c>
      <c r="C19" s="27"/>
      <c r="D19" s="27"/>
      <c r="E19" s="28"/>
    </row>
    <row r="20" ht="25.5" customHeight="1" spans="1:5">
      <c r="A20" s="25">
        <f>ROW()-6</f>
        <v>14</v>
      </c>
      <c r="B20" s="26" t="s">
        <v>330</v>
      </c>
      <c r="C20" s="27"/>
      <c r="D20" s="27"/>
      <c r="E20" s="28"/>
    </row>
    <row r="21" ht="25.5" customHeight="1" spans="1:5">
      <c r="A21" s="25">
        <f>ROW()-6</f>
        <v>15</v>
      </c>
      <c r="B21" s="26" t="s">
        <v>331</v>
      </c>
      <c r="C21" s="27">
        <v>25</v>
      </c>
      <c r="D21" s="27">
        <v>25</v>
      </c>
      <c r="E21" s="2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tabSelected="1" workbookViewId="0">
      <selection activeCell="E28" sqref="E28"/>
    </sheetView>
  </sheetViews>
  <sheetFormatPr defaultColWidth="9" defaultRowHeight="12.75" customHeight="1" outlineLevelRow="7"/>
  <cols>
    <col min="1" max="1" width="60.7047619047619" style="2" customWidth="1"/>
    <col min="2" max="2" width="22.1333333333333" style="2" customWidth="1"/>
    <col min="3" max="3" width="2.85714285714286" style="2" customWidth="1"/>
    <col min="4" max="15" width="9.13333333333333" style="2"/>
  </cols>
  <sheetData>
    <row r="1" ht="15" customHeight="1" spans="1:15">
      <c r="A1" s="3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4" t="s">
        <v>332</v>
      </c>
      <c r="B2" s="4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6" t="s">
        <v>333</v>
      </c>
      <c r="B4" s="7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8"/>
      <c r="B5" s="9"/>
      <c r="C5"/>
      <c r="D5"/>
      <c r="E5"/>
      <c r="F5"/>
      <c r="G5"/>
      <c r="H5"/>
      <c r="I5"/>
      <c r="J5"/>
      <c r="K5"/>
      <c r="L5"/>
      <c r="M5"/>
      <c r="N5"/>
      <c r="O5"/>
    </row>
    <row r="6" s="1" customFormat="1" ht="26.25" customHeight="1" spans="1:14">
      <c r="A6" s="10"/>
      <c r="B6" s="11"/>
      <c r="C6" s="12"/>
      <c r="N6" s="15"/>
    </row>
    <row r="7" ht="32.25" customHeight="1" spans="1:15">
      <c r="A7" s="13" t="s">
        <v>334</v>
      </c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4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5" sqref="B5"/>
    </sheetView>
  </sheetViews>
  <sheetFormatPr defaultColWidth="9" defaultRowHeight="12.75" customHeight="1" outlineLevelCol="3"/>
  <cols>
    <col min="1" max="1" width="9.13333333333333" style="2"/>
    <col min="2" max="2" width="65.2952380952381" style="2" customWidth="1"/>
    <col min="3" max="3" width="45.7047619047619" style="2" customWidth="1"/>
    <col min="4" max="4" width="9.13333333333333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168"/>
      <c r="C3"/>
      <c r="D3"/>
    </row>
    <row r="4" ht="24.75" customHeight="1" spans="1:4">
      <c r="A4"/>
      <c r="B4" s="169" t="s">
        <v>9</v>
      </c>
      <c r="C4" s="170" t="s">
        <v>10</v>
      </c>
      <c r="D4"/>
    </row>
    <row r="5" ht="24.75" customHeight="1" spans="1:4">
      <c r="A5"/>
      <c r="B5" s="171" t="s">
        <v>11</v>
      </c>
      <c r="C5" s="172"/>
      <c r="D5"/>
    </row>
    <row r="6" ht="24.75" customHeight="1" spans="1:4">
      <c r="A6"/>
      <c r="B6" s="173" t="s">
        <v>12</v>
      </c>
      <c r="C6" s="172" t="s">
        <v>13</v>
      </c>
      <c r="D6"/>
    </row>
    <row r="7" ht="24.75" customHeight="1" spans="1:4">
      <c r="A7"/>
      <c r="B7" s="173" t="s">
        <v>14</v>
      </c>
      <c r="C7" s="172" t="s">
        <v>15</v>
      </c>
      <c r="D7"/>
    </row>
    <row r="8" ht="24.75" customHeight="1" spans="1:4">
      <c r="A8"/>
      <c r="B8" s="173" t="s">
        <v>16</v>
      </c>
      <c r="C8" s="172"/>
      <c r="D8"/>
    </row>
    <row r="9" ht="24.75" customHeight="1" spans="1:4">
      <c r="A9"/>
      <c r="B9" s="173" t="s">
        <v>17</v>
      </c>
      <c r="C9" s="172" t="s">
        <v>18</v>
      </c>
      <c r="D9"/>
    </row>
    <row r="10" ht="24.75" customHeight="1" spans="1:4">
      <c r="A10"/>
      <c r="B10" s="173" t="s">
        <v>19</v>
      </c>
      <c r="C10" s="172" t="s">
        <v>20</v>
      </c>
      <c r="D10"/>
    </row>
    <row r="11" ht="24.75" customHeight="1" spans="1:4">
      <c r="A11"/>
      <c r="B11" s="174" t="s">
        <v>21</v>
      </c>
      <c r="C11" s="172" t="s">
        <v>22</v>
      </c>
      <c r="D11"/>
    </row>
    <row r="12" ht="24.75" customHeight="1" spans="1:4">
      <c r="A12"/>
      <c r="B12" s="175" t="s">
        <v>23</v>
      </c>
      <c r="C12" s="176" t="s">
        <v>24</v>
      </c>
      <c r="D12"/>
    </row>
    <row r="13" ht="24.75" customHeight="1" spans="1:4">
      <c r="A13"/>
      <c r="B13" s="175" t="s">
        <v>25</v>
      </c>
      <c r="C13" s="177"/>
      <c r="D13"/>
    </row>
    <row r="14" ht="24.75" customHeight="1" spans="1:4">
      <c r="A14"/>
      <c r="B14" s="178" t="s">
        <v>26</v>
      </c>
      <c r="C14" s="177"/>
      <c r="D14"/>
    </row>
    <row r="15" ht="24.75" customHeight="1" spans="1:4">
      <c r="A15"/>
      <c r="B15" s="179" t="s">
        <v>27</v>
      </c>
      <c r="C15" s="177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8" workbookViewId="0">
      <selection activeCell="D13" sqref="D13:D25"/>
    </sheetView>
  </sheetViews>
  <sheetFormatPr defaultColWidth="9.13333333333333" defaultRowHeight="12.75" customHeight="1" outlineLevelCol="4"/>
  <cols>
    <col min="1" max="1" width="29.7047619047619" style="132" customWidth="1"/>
    <col min="2" max="2" width="17.5714285714286" style="132" customWidth="1"/>
    <col min="3" max="3" width="28.5714285714286" style="132" customWidth="1"/>
    <col min="4" max="4" width="15.5714285714286" style="132" customWidth="1"/>
    <col min="5" max="5" width="31.2952380952381" style="132" customWidth="1"/>
    <col min="6" max="16384" width="9.13333333333333" style="133"/>
  </cols>
  <sheetData>
    <row r="1" ht="24.75" customHeight="1" spans="1:1">
      <c r="A1" s="134" t="s">
        <v>28</v>
      </c>
    </row>
    <row r="2" ht="24.75" customHeight="1" spans="1:4">
      <c r="A2" s="135" t="s">
        <v>29</v>
      </c>
      <c r="B2" s="135"/>
      <c r="C2" s="135"/>
      <c r="D2" s="135"/>
    </row>
    <row r="3" ht="24.75" customHeight="1" spans="1:4">
      <c r="A3" s="136"/>
      <c r="B3" s="137"/>
      <c r="C3" s="138"/>
      <c r="D3" s="139" t="s">
        <v>30</v>
      </c>
    </row>
    <row r="4" ht="24.75" customHeight="1" spans="1:4">
      <c r="A4" s="140" t="s">
        <v>31</v>
      </c>
      <c r="B4" s="141"/>
      <c r="C4" s="141" t="s">
        <v>32</v>
      </c>
      <c r="D4" s="142"/>
    </row>
    <row r="5" ht="24.75" customHeight="1" spans="1:4">
      <c r="A5" s="140" t="s">
        <v>33</v>
      </c>
      <c r="B5" s="141" t="s">
        <v>34</v>
      </c>
      <c r="C5" s="141" t="s">
        <v>33</v>
      </c>
      <c r="D5" s="142" t="s">
        <v>34</v>
      </c>
    </row>
    <row r="6" s="131" customFormat="1" ht="24.75" customHeight="1" spans="1:5">
      <c r="A6" s="143" t="s">
        <v>35</v>
      </c>
      <c r="B6" s="144">
        <v>96.81</v>
      </c>
      <c r="C6" s="145" t="s">
        <v>36</v>
      </c>
      <c r="D6" s="146"/>
      <c r="E6" s="147"/>
    </row>
    <row r="7" s="131" customFormat="1" ht="24.75" customHeight="1" spans="1:5">
      <c r="A7" s="143" t="s">
        <v>37</v>
      </c>
      <c r="B7" s="148">
        <v>0</v>
      </c>
      <c r="C7" s="145" t="s">
        <v>38</v>
      </c>
      <c r="D7" s="146">
        <v>0</v>
      </c>
      <c r="E7" s="147"/>
    </row>
    <row r="8" s="131" customFormat="1" ht="24.75" customHeight="1" spans="1:5">
      <c r="A8" s="149" t="s">
        <v>39</v>
      </c>
      <c r="B8" s="148">
        <v>0</v>
      </c>
      <c r="C8" s="145" t="s">
        <v>40</v>
      </c>
      <c r="D8" s="146">
        <v>0</v>
      </c>
      <c r="E8" s="147"/>
    </row>
    <row r="9" s="131" customFormat="1" ht="24.75" customHeight="1" spans="1:5">
      <c r="A9" s="143" t="s">
        <v>41</v>
      </c>
      <c r="B9" s="148">
        <v>0</v>
      </c>
      <c r="C9" s="145" t="s">
        <v>42</v>
      </c>
      <c r="D9" s="146">
        <v>0</v>
      </c>
      <c r="E9" s="147"/>
    </row>
    <row r="10" s="131" customFormat="1" ht="24.75" customHeight="1" spans="1:5">
      <c r="A10" s="143" t="s">
        <v>43</v>
      </c>
      <c r="B10" s="148">
        <v>0</v>
      </c>
      <c r="C10" s="145" t="s">
        <v>44</v>
      </c>
      <c r="D10" s="146">
        <v>0</v>
      </c>
      <c r="E10" s="147"/>
    </row>
    <row r="11" s="131" customFormat="1" ht="24.75" customHeight="1" spans="1:5">
      <c r="A11" s="149" t="s">
        <v>45</v>
      </c>
      <c r="B11" s="148">
        <v>0</v>
      </c>
      <c r="C11" s="145" t="s">
        <v>46</v>
      </c>
      <c r="D11" s="150">
        <v>0</v>
      </c>
      <c r="E11" s="147"/>
    </row>
    <row r="12" s="131" customFormat="1" ht="24.75" customHeight="1" spans="1:5">
      <c r="A12" s="149" t="s">
        <v>47</v>
      </c>
      <c r="B12" s="148">
        <v>0</v>
      </c>
      <c r="C12" s="145" t="s">
        <v>48</v>
      </c>
      <c r="D12" s="151">
        <v>0</v>
      </c>
      <c r="E12" s="147"/>
    </row>
    <row r="13" s="131" customFormat="1" ht="24.75" customHeight="1" spans="1:5">
      <c r="A13" s="143" t="s">
        <v>49</v>
      </c>
      <c r="B13" s="148">
        <v>0</v>
      </c>
      <c r="C13" s="145" t="s">
        <v>50</v>
      </c>
      <c r="D13" s="108">
        <v>6.47</v>
      </c>
      <c r="E13" s="147"/>
    </row>
    <row r="14" s="131" customFormat="1" ht="24.75" customHeight="1" spans="1:5">
      <c r="A14" s="143" t="s">
        <v>51</v>
      </c>
      <c r="B14" s="148">
        <v>0</v>
      </c>
      <c r="C14" s="145" t="s">
        <v>52</v>
      </c>
      <c r="D14" s="108">
        <v>0</v>
      </c>
      <c r="E14" s="147"/>
    </row>
    <row r="15" s="131" customFormat="1" ht="24.75" customHeight="1" spans="1:5">
      <c r="A15" s="149"/>
      <c r="B15" s="145"/>
      <c r="C15" s="145" t="s">
        <v>53</v>
      </c>
      <c r="D15" s="108">
        <v>86.53</v>
      </c>
      <c r="E15" s="147"/>
    </row>
    <row r="16" s="131" customFormat="1" ht="24.75" customHeight="1" spans="1:5">
      <c r="A16" s="149"/>
      <c r="B16" s="145"/>
      <c r="C16" s="145" t="s">
        <v>54</v>
      </c>
      <c r="D16" s="108">
        <v>0</v>
      </c>
      <c r="E16" s="147"/>
    </row>
    <row r="17" s="131" customFormat="1" ht="24.75" customHeight="1" spans="1:5">
      <c r="A17" s="143"/>
      <c r="B17" s="145"/>
      <c r="C17" s="145" t="s">
        <v>55</v>
      </c>
      <c r="D17" s="108">
        <v>0</v>
      </c>
      <c r="E17" s="147"/>
    </row>
    <row r="18" s="131" customFormat="1" ht="24.75" customHeight="1" spans="1:5">
      <c r="A18" s="143"/>
      <c r="B18" s="145"/>
      <c r="C18" s="145" t="s">
        <v>56</v>
      </c>
      <c r="D18" s="108">
        <v>0</v>
      </c>
      <c r="E18" s="147"/>
    </row>
    <row r="19" s="131" customFormat="1" ht="24.75" customHeight="1" spans="1:5">
      <c r="A19" s="143"/>
      <c r="B19" s="145"/>
      <c r="C19" s="145" t="s">
        <v>57</v>
      </c>
      <c r="D19" s="108">
        <v>0</v>
      </c>
      <c r="E19" s="147"/>
    </row>
    <row r="20" s="131" customFormat="1" ht="24.75" customHeight="1" spans="1:5">
      <c r="A20" s="143"/>
      <c r="B20" s="145"/>
      <c r="C20" s="145" t="s">
        <v>58</v>
      </c>
      <c r="D20" s="108">
        <v>0</v>
      </c>
      <c r="E20" s="147"/>
    </row>
    <row r="21" s="131" customFormat="1" ht="24.75" customHeight="1" spans="1:5">
      <c r="A21" s="143"/>
      <c r="B21" s="145"/>
      <c r="C21" s="145" t="s">
        <v>59</v>
      </c>
      <c r="D21" s="108">
        <v>0</v>
      </c>
      <c r="E21" s="147"/>
    </row>
    <row r="22" s="131" customFormat="1" ht="24.75" customHeight="1" spans="1:5">
      <c r="A22" s="143"/>
      <c r="B22" s="145"/>
      <c r="C22" s="145" t="s">
        <v>60</v>
      </c>
      <c r="D22" s="108">
        <v>0</v>
      </c>
      <c r="E22" s="147"/>
    </row>
    <row r="23" s="131" customFormat="1" ht="24.75" customHeight="1" spans="1:5">
      <c r="A23" s="143"/>
      <c r="B23" s="145"/>
      <c r="C23" s="145" t="s">
        <v>61</v>
      </c>
      <c r="D23" s="108">
        <v>0</v>
      </c>
      <c r="E23" s="147"/>
    </row>
    <row r="24" s="131" customFormat="1" ht="24.75" customHeight="1" spans="1:5">
      <c r="A24" s="143"/>
      <c r="B24" s="145"/>
      <c r="C24" s="145" t="s">
        <v>62</v>
      </c>
      <c r="D24" s="108">
        <v>0</v>
      </c>
      <c r="E24" s="147"/>
    </row>
    <row r="25" s="131" customFormat="1" ht="24.75" customHeight="1" spans="1:5">
      <c r="A25" s="143"/>
      <c r="B25" s="145"/>
      <c r="C25" s="145" t="s">
        <v>63</v>
      </c>
      <c r="D25" s="108">
        <v>3.81</v>
      </c>
      <c r="E25" s="147"/>
    </row>
    <row r="26" s="131" customFormat="1" ht="24.75" customHeight="1" spans="1:5">
      <c r="A26" s="143"/>
      <c r="B26" s="145"/>
      <c r="C26" s="145" t="s">
        <v>64</v>
      </c>
      <c r="D26" s="108">
        <v>0</v>
      </c>
      <c r="E26" s="147"/>
    </row>
    <row r="27" s="131" customFormat="1" ht="24.75" customHeight="1" spans="1:5">
      <c r="A27" s="143"/>
      <c r="B27" s="145"/>
      <c r="C27" s="145" t="s">
        <v>65</v>
      </c>
      <c r="D27" s="108"/>
      <c r="E27" s="147"/>
    </row>
    <row r="28" s="131" customFormat="1" ht="24.75" customHeight="1" spans="1:5">
      <c r="A28" s="143"/>
      <c r="B28" s="145"/>
      <c r="C28" s="145" t="s">
        <v>66</v>
      </c>
      <c r="D28" s="108">
        <v>0</v>
      </c>
      <c r="E28" s="147"/>
    </row>
    <row r="29" s="131" customFormat="1" ht="24.75" customHeight="1" spans="1:5">
      <c r="A29" s="143"/>
      <c r="B29" s="145"/>
      <c r="C29" s="145" t="s">
        <v>67</v>
      </c>
      <c r="D29" s="108">
        <v>0</v>
      </c>
      <c r="E29" s="147"/>
    </row>
    <row r="30" s="131" customFormat="1" ht="24.75" customHeight="1" spans="1:5">
      <c r="A30" s="143"/>
      <c r="B30" s="145"/>
      <c r="C30" s="145" t="s">
        <v>68</v>
      </c>
      <c r="D30" s="108">
        <v>0</v>
      </c>
      <c r="E30" s="147"/>
    </row>
    <row r="31" s="131" customFormat="1" ht="24.75" customHeight="1" spans="1:5">
      <c r="A31" s="143"/>
      <c r="B31" s="145"/>
      <c r="C31" s="145" t="s">
        <v>69</v>
      </c>
      <c r="D31" s="108">
        <v>0</v>
      </c>
      <c r="E31" s="147"/>
    </row>
    <row r="32" s="131" customFormat="1" ht="24.75" customHeight="1" spans="1:5">
      <c r="A32" s="143"/>
      <c r="B32" s="145"/>
      <c r="C32" s="145" t="s">
        <v>70</v>
      </c>
      <c r="D32" s="108">
        <v>0</v>
      </c>
      <c r="E32" s="147"/>
    </row>
    <row r="33" s="131" customFormat="1" ht="24.75" customHeight="1" spans="1:5">
      <c r="A33" s="143"/>
      <c r="B33" s="145"/>
      <c r="C33" s="145" t="s">
        <v>71</v>
      </c>
      <c r="D33" s="108">
        <v>0</v>
      </c>
      <c r="E33" s="147"/>
    </row>
    <row r="34" s="131" customFormat="1" ht="24.75" customHeight="1" spans="1:5">
      <c r="A34" s="143"/>
      <c r="B34" s="145"/>
      <c r="C34" s="145" t="s">
        <v>72</v>
      </c>
      <c r="D34" s="108">
        <v>0</v>
      </c>
      <c r="E34" s="147"/>
    </row>
    <row r="35" ht="24.75" customHeight="1" spans="1:4">
      <c r="A35" s="152"/>
      <c r="B35" s="153"/>
      <c r="C35" s="153"/>
      <c r="D35" s="154"/>
    </row>
    <row r="36" ht="24.75" customHeight="1" spans="1:4">
      <c r="A36" s="152"/>
      <c r="B36" s="153"/>
      <c r="C36" s="153"/>
      <c r="D36" s="154"/>
    </row>
    <row r="37" s="131" customFormat="1" ht="24.75" customHeight="1" spans="1:5">
      <c r="A37" s="155" t="s">
        <v>73</v>
      </c>
      <c r="B37" s="148">
        <f>SUM(B6:B14)</f>
        <v>96.81</v>
      </c>
      <c r="C37" s="156" t="s">
        <v>74</v>
      </c>
      <c r="D37" s="150">
        <f>SUM(D6:D34)</f>
        <v>96.81</v>
      </c>
      <c r="E37" s="147"/>
    </row>
    <row r="38" ht="24.75" customHeight="1" spans="1:4">
      <c r="A38" s="157"/>
      <c r="B38" s="153"/>
      <c r="C38" s="158"/>
      <c r="D38" s="154"/>
    </row>
    <row r="39" ht="24.75" customHeight="1" spans="1:4">
      <c r="A39" s="157"/>
      <c r="B39" s="153"/>
      <c r="C39" s="158"/>
      <c r="D39" s="154"/>
    </row>
    <row r="40" s="131" customFormat="1" ht="24.75" customHeight="1" spans="1:5">
      <c r="A40" s="143" t="s">
        <v>75</v>
      </c>
      <c r="B40" s="159"/>
      <c r="C40" s="145" t="s">
        <v>76</v>
      </c>
      <c r="D40" s="150">
        <v>0</v>
      </c>
      <c r="E40" s="147"/>
    </row>
    <row r="41" s="131" customFormat="1" ht="24.75" customHeight="1" spans="1:5">
      <c r="A41" s="143" t="s">
        <v>77</v>
      </c>
      <c r="B41" s="160">
        <v>0</v>
      </c>
      <c r="C41" s="145"/>
      <c r="D41" s="161"/>
      <c r="E41" s="147"/>
    </row>
    <row r="42" ht="24.75" customHeight="1" spans="1:4">
      <c r="A42" s="133"/>
      <c r="B42" s="162"/>
      <c r="C42" s="163"/>
      <c r="D42" s="154"/>
    </row>
    <row r="43" ht="24.75" customHeight="1" spans="1:4">
      <c r="A43" s="164"/>
      <c r="B43" s="162"/>
      <c r="C43" s="163"/>
      <c r="D43" s="154"/>
    </row>
    <row r="44" s="131" customFormat="1" ht="24.75" customHeight="1" spans="1:5">
      <c r="A44" s="155" t="s">
        <v>78</v>
      </c>
      <c r="B44" s="165">
        <f>B41+B40+B37</f>
        <v>96.81</v>
      </c>
      <c r="C44" s="166" t="s">
        <v>79</v>
      </c>
      <c r="D44" s="167">
        <f>D40+D37</f>
        <v>96.81</v>
      </c>
      <c r="E44" s="147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topLeftCell="A15" workbookViewId="0">
      <selection activeCell="C14" sqref="C14"/>
    </sheetView>
  </sheetViews>
  <sheetFormatPr defaultColWidth="9" defaultRowHeight="12.75" customHeight="1" outlineLevelCol="2"/>
  <cols>
    <col min="1" max="1" width="44.8571428571429" style="2" customWidth="1"/>
    <col min="2" max="2" width="29.8571428571429" style="2" customWidth="1"/>
    <col min="3" max="3" width="31.2952380952381" style="2" customWidth="1"/>
  </cols>
  <sheetData>
    <row r="1" ht="24.75" customHeight="1" spans="1:1">
      <c r="A1" s="16" t="s">
        <v>28</v>
      </c>
    </row>
    <row r="2" ht="24.75" customHeight="1" spans="1:2">
      <c r="A2" s="4" t="s">
        <v>80</v>
      </c>
      <c r="B2" s="4"/>
    </row>
    <row r="3" ht="24.75" customHeight="1" spans="1:2">
      <c r="A3" s="125"/>
      <c r="B3" s="126"/>
    </row>
    <row r="4" ht="24" customHeight="1" spans="1:2">
      <c r="A4" s="127" t="s">
        <v>33</v>
      </c>
      <c r="B4" s="128" t="s">
        <v>34</v>
      </c>
    </row>
    <row r="5" s="1" customFormat="1" ht="24.75" customHeight="1" spans="1:3">
      <c r="A5" s="129" t="s">
        <v>35</v>
      </c>
      <c r="B5" s="130">
        <f>SUM(B6:B11)</f>
        <v>96.81</v>
      </c>
      <c r="C5" s="12"/>
    </row>
    <row r="6" ht="24.75" customHeight="1" spans="1:2">
      <c r="A6" s="129" t="s">
        <v>81</v>
      </c>
      <c r="B6" s="130">
        <v>96.81</v>
      </c>
    </row>
    <row r="7" ht="24.75" customHeight="1" spans="1:2">
      <c r="A7" s="129" t="s">
        <v>82</v>
      </c>
      <c r="B7" s="130"/>
    </row>
    <row r="8" ht="24.75" customHeight="1" spans="1:2">
      <c r="A8" s="129" t="s">
        <v>83</v>
      </c>
      <c r="B8" s="130"/>
    </row>
    <row r="9" ht="24.75" customHeight="1" spans="1:2">
      <c r="A9" s="129" t="s">
        <v>84</v>
      </c>
      <c r="B9" s="130"/>
    </row>
    <row r="10" ht="24.75" customHeight="1" spans="1:2">
      <c r="A10" s="129" t="s">
        <v>85</v>
      </c>
      <c r="B10" s="130"/>
    </row>
    <row r="11" ht="24.75" customHeight="1" spans="1:2">
      <c r="A11" s="129" t="s">
        <v>86</v>
      </c>
      <c r="B11" s="130"/>
    </row>
    <row r="12" ht="24.75" customHeight="1" spans="1:2">
      <c r="A12" s="129" t="s">
        <v>37</v>
      </c>
      <c r="B12" s="130">
        <v>0</v>
      </c>
    </row>
    <row r="13" ht="24.75" customHeight="1" spans="1:2">
      <c r="A13" s="129" t="s">
        <v>39</v>
      </c>
      <c r="B13" s="130">
        <v>0</v>
      </c>
    </row>
    <row r="14" ht="24.75" customHeight="1" spans="1:2">
      <c r="A14" s="129" t="s">
        <v>41</v>
      </c>
      <c r="B14" s="130">
        <v>0</v>
      </c>
    </row>
    <row r="15" ht="24.75" customHeight="1" spans="1:2">
      <c r="A15" s="129" t="s">
        <v>43</v>
      </c>
      <c r="B15" s="130">
        <v>0</v>
      </c>
    </row>
    <row r="16" ht="24.75" customHeight="1" spans="1:2">
      <c r="A16" s="129" t="s">
        <v>45</v>
      </c>
      <c r="B16" s="130">
        <v>0</v>
      </c>
    </row>
    <row r="17" ht="24.75" customHeight="1" spans="1:2">
      <c r="A17" s="129" t="s">
        <v>47</v>
      </c>
      <c r="B17" s="130">
        <v>0</v>
      </c>
    </row>
    <row r="18" ht="24.75" customHeight="1" spans="1:2">
      <c r="A18" s="129" t="s">
        <v>49</v>
      </c>
      <c r="B18" s="130">
        <v>0</v>
      </c>
    </row>
    <row r="19" ht="24.75" customHeight="1" spans="1:2">
      <c r="A19" s="129" t="s">
        <v>51</v>
      </c>
      <c r="B19" s="130">
        <v>0</v>
      </c>
    </row>
    <row r="20" ht="24.75" customHeight="1" spans="1:2">
      <c r="A20" s="129" t="s">
        <v>87</v>
      </c>
      <c r="B20" s="130">
        <f>SUM(B5,B12:B19)</f>
        <v>96.81</v>
      </c>
    </row>
    <row r="21" ht="24.75" customHeight="1" spans="1:2">
      <c r="A21" s="129" t="s">
        <v>88</v>
      </c>
      <c r="B21" s="130">
        <v>0</v>
      </c>
    </row>
    <row r="22" ht="24.75" customHeight="1" spans="1:2">
      <c r="A22" s="129" t="s">
        <v>88</v>
      </c>
      <c r="B22" s="130">
        <v>0</v>
      </c>
    </row>
    <row r="23" ht="24.75" customHeight="1" spans="1:2">
      <c r="A23" s="129" t="s">
        <v>88</v>
      </c>
      <c r="B23" s="130">
        <v>0</v>
      </c>
    </row>
    <row r="24" ht="24.75" customHeight="1" spans="1:2">
      <c r="A24" s="129" t="s">
        <v>88</v>
      </c>
      <c r="B24" s="130">
        <v>0</v>
      </c>
    </row>
    <row r="25" ht="24.75" customHeight="1" spans="1:2">
      <c r="A25" s="129" t="s">
        <v>88</v>
      </c>
      <c r="B25" s="130">
        <v>0</v>
      </c>
    </row>
    <row r="26" ht="24.75" customHeight="1" spans="1:2">
      <c r="A26" s="129" t="s">
        <v>75</v>
      </c>
      <c r="B26" s="130">
        <f>SUM(B27,B31,B32)</f>
        <v>0</v>
      </c>
    </row>
    <row r="27" ht="24.75" customHeight="1" spans="1:2">
      <c r="A27" s="129" t="s">
        <v>89</v>
      </c>
      <c r="B27" s="130">
        <f>SUM(B28:B30)</f>
        <v>0</v>
      </c>
    </row>
    <row r="28" ht="24.75" customHeight="1" spans="1:2">
      <c r="A28" s="129" t="s">
        <v>90</v>
      </c>
      <c r="B28" s="130"/>
    </row>
    <row r="29" ht="24.75" customHeight="1" spans="1:2">
      <c r="A29" s="129" t="s">
        <v>91</v>
      </c>
      <c r="B29" s="130">
        <v>0</v>
      </c>
    </row>
    <row r="30" ht="24.75" customHeight="1" spans="1:2">
      <c r="A30" s="129" t="s">
        <v>92</v>
      </c>
      <c r="B30" s="130">
        <v>0</v>
      </c>
    </row>
    <row r="31" ht="24.75" customHeight="1" spans="1:2">
      <c r="A31" s="129" t="s">
        <v>93</v>
      </c>
      <c r="B31" s="130">
        <v>0</v>
      </c>
    </row>
    <row r="32" ht="24.75" customHeight="1" spans="1:2">
      <c r="A32" s="129" t="s">
        <v>94</v>
      </c>
      <c r="B32" s="130">
        <v>0</v>
      </c>
    </row>
    <row r="33" ht="24.75" customHeight="1" spans="1:2">
      <c r="A33" s="129" t="s">
        <v>77</v>
      </c>
      <c r="B33" s="130">
        <f>SUM(B34,B38)</f>
        <v>0</v>
      </c>
    </row>
    <row r="34" ht="24.75" customHeight="1" spans="1:2">
      <c r="A34" s="129" t="s">
        <v>95</v>
      </c>
      <c r="B34" s="130">
        <f>SUM(B35:B37)</f>
        <v>0</v>
      </c>
    </row>
    <row r="35" ht="24.75" customHeight="1" spans="1:2">
      <c r="A35" s="129" t="s">
        <v>96</v>
      </c>
      <c r="B35" s="130">
        <v>0</v>
      </c>
    </row>
    <row r="36" ht="24.75" customHeight="1" spans="1:2">
      <c r="A36" s="129" t="s">
        <v>97</v>
      </c>
      <c r="B36" s="130">
        <v>0</v>
      </c>
    </row>
    <row r="37" ht="24.75" customHeight="1" spans="1:2">
      <c r="A37" s="129" t="s">
        <v>98</v>
      </c>
      <c r="B37" s="130">
        <v>0</v>
      </c>
    </row>
    <row r="38" ht="24.75" customHeight="1" spans="1:2">
      <c r="A38" s="129" t="s">
        <v>99</v>
      </c>
      <c r="B38" s="130">
        <v>0</v>
      </c>
    </row>
    <row r="39" ht="24.75" customHeight="1" spans="1:2">
      <c r="A39" s="129" t="s">
        <v>100</v>
      </c>
      <c r="B39" s="130">
        <f>SUM(B20,B26,B33)</f>
        <v>96.81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topLeftCell="A4" workbookViewId="0">
      <selection activeCell="C15" sqref="C15"/>
    </sheetView>
  </sheetViews>
  <sheetFormatPr defaultColWidth="9" defaultRowHeight="12.75" customHeight="1" outlineLevelCol="6"/>
  <cols>
    <col min="1" max="1" width="41.4285714285714" style="2" customWidth="1"/>
    <col min="2" max="4" width="17.2952380952381" style="2" customWidth="1"/>
    <col min="5" max="5" width="15.1333333333333" style="2" customWidth="1"/>
    <col min="6" max="7" width="6.85714285714286" style="2" customWidth="1"/>
  </cols>
  <sheetData>
    <row r="1" ht="24.75" customHeight="1" spans="1:1">
      <c r="A1" s="16" t="s">
        <v>28</v>
      </c>
    </row>
    <row r="2" ht="24.75" customHeight="1" spans="1:5">
      <c r="A2" s="110" t="s">
        <v>101</v>
      </c>
      <c r="B2" s="110"/>
      <c r="C2" s="110"/>
      <c r="D2" s="110"/>
      <c r="E2" s="110"/>
    </row>
    <row r="3" ht="24.75" customHeight="1" spans="1:5">
      <c r="A3" s="99"/>
      <c r="B3" s="99"/>
      <c r="E3" s="5" t="s">
        <v>30</v>
      </c>
    </row>
    <row r="4" ht="24.75" customHeight="1" spans="1:5">
      <c r="A4" s="18" t="s">
        <v>102</v>
      </c>
      <c r="B4" s="18" t="s">
        <v>103</v>
      </c>
      <c r="C4" s="19" t="s">
        <v>104</v>
      </c>
      <c r="D4" s="20" t="s">
        <v>105</v>
      </c>
      <c r="E4" s="111" t="s">
        <v>106</v>
      </c>
    </row>
    <row r="5" ht="24.75" customHeight="1" spans="1:5">
      <c r="A5" s="18" t="s">
        <v>107</v>
      </c>
      <c r="B5" s="18">
        <v>1</v>
      </c>
      <c r="C5" s="19">
        <v>2</v>
      </c>
      <c r="D5" s="20">
        <v>3</v>
      </c>
      <c r="E5" s="112">
        <v>4</v>
      </c>
    </row>
    <row r="6" s="1" customFormat="1" ht="29.25" customHeight="1" spans="1:7">
      <c r="A6" s="113" t="s">
        <v>108</v>
      </c>
      <c r="B6" s="61">
        <f>B7+B13+B20</f>
        <v>96.81</v>
      </c>
      <c r="C6" s="114">
        <f>C7+C13+C20</f>
        <v>96.81</v>
      </c>
      <c r="D6" s="61">
        <f>D7+D13+D20</f>
        <v>0</v>
      </c>
      <c r="E6" s="115"/>
      <c r="F6" s="12"/>
      <c r="G6" s="12"/>
    </row>
    <row r="7" ht="29.25" customHeight="1" spans="1:5">
      <c r="A7" s="80" t="s">
        <v>109</v>
      </c>
      <c r="B7" s="63">
        <f t="shared" ref="B7:B21" si="0">C7+D7+E7</f>
        <v>6.47</v>
      </c>
      <c r="C7" s="64">
        <v>6.47</v>
      </c>
      <c r="D7" s="116">
        <v>0</v>
      </c>
      <c r="E7" s="115"/>
    </row>
    <row r="8" ht="29.25" customHeight="1" spans="1:5">
      <c r="A8" s="80" t="s">
        <v>110</v>
      </c>
      <c r="B8" s="61">
        <f t="shared" si="0"/>
        <v>6.01</v>
      </c>
      <c r="C8" s="64">
        <v>6.01</v>
      </c>
      <c r="D8" s="116"/>
      <c r="E8" s="115"/>
    </row>
    <row r="9" ht="29.25" customHeight="1" spans="1:6">
      <c r="A9" s="85" t="s">
        <v>111</v>
      </c>
      <c r="B9" s="61">
        <f>C9</f>
        <v>6.01</v>
      </c>
      <c r="C9" s="64">
        <v>6.01</v>
      </c>
      <c r="D9" s="117"/>
      <c r="E9" s="115"/>
      <c r="F9" s="118"/>
    </row>
    <row r="10" ht="29.25" customHeight="1" spans="1:5">
      <c r="A10" s="80" t="s">
        <v>112</v>
      </c>
      <c r="B10" s="61">
        <f t="shared" si="0"/>
        <v>0.46</v>
      </c>
      <c r="C10" s="64">
        <v>0.46</v>
      </c>
      <c r="D10" s="119"/>
      <c r="E10" s="120"/>
    </row>
    <row r="11" ht="29.25" customHeight="1" spans="1:5">
      <c r="A11" s="85" t="s">
        <v>113</v>
      </c>
      <c r="B11" s="61">
        <f t="shared" si="0"/>
        <v>0.26</v>
      </c>
      <c r="C11" s="64">
        <v>0.26</v>
      </c>
      <c r="D11" s="121"/>
      <c r="E11" s="120"/>
    </row>
    <row r="12" ht="29.25" customHeight="1" spans="1:5">
      <c r="A12" s="85" t="s">
        <v>114</v>
      </c>
      <c r="B12" s="61">
        <f t="shared" si="0"/>
        <v>0.2</v>
      </c>
      <c r="C12" s="64">
        <v>0.2</v>
      </c>
      <c r="D12" s="122"/>
      <c r="E12" s="120"/>
    </row>
    <row r="13" ht="29.25" customHeight="1" spans="1:5">
      <c r="A13" s="80" t="s">
        <v>115</v>
      </c>
      <c r="B13" s="61">
        <f t="shared" si="0"/>
        <v>86.53</v>
      </c>
      <c r="C13" s="73">
        <v>86.53</v>
      </c>
      <c r="D13" s="61"/>
      <c r="E13" s="120"/>
    </row>
    <row r="14" ht="29.25" customHeight="1" spans="1:5">
      <c r="A14" s="86" t="s">
        <v>116</v>
      </c>
      <c r="B14" s="61">
        <f t="shared" si="0"/>
        <v>83.34</v>
      </c>
      <c r="C14" s="73">
        <v>83.34</v>
      </c>
      <c r="D14" s="61"/>
      <c r="E14" s="115"/>
    </row>
    <row r="15" ht="29.25" customHeight="1" spans="1:5">
      <c r="A15" s="87" t="s">
        <v>117</v>
      </c>
      <c r="B15" s="61">
        <v>83.34</v>
      </c>
      <c r="C15" s="64">
        <v>83.34</v>
      </c>
      <c r="D15" s="123"/>
      <c r="E15" s="120"/>
    </row>
    <row r="16" ht="29.25" customHeight="1" spans="1:5">
      <c r="A16" s="87" t="s">
        <v>118</v>
      </c>
      <c r="B16" s="61"/>
      <c r="C16" s="73"/>
      <c r="D16" s="124"/>
      <c r="E16" s="115"/>
    </row>
    <row r="17" ht="29.25" customHeight="1" spans="1:5">
      <c r="A17" s="86" t="s">
        <v>119</v>
      </c>
      <c r="B17" s="61">
        <f t="shared" si="0"/>
        <v>3.19</v>
      </c>
      <c r="C17" s="73">
        <v>3.19</v>
      </c>
      <c r="D17" s="119"/>
      <c r="E17" s="115"/>
    </row>
    <row r="18" ht="29.25" customHeight="1" spans="1:5">
      <c r="A18" s="87" t="s">
        <v>120</v>
      </c>
      <c r="B18" s="61">
        <f t="shared" si="0"/>
        <v>2.44</v>
      </c>
      <c r="C18" s="73">
        <v>2.44</v>
      </c>
      <c r="D18" s="121"/>
      <c r="E18" s="120"/>
    </row>
    <row r="19" ht="29.25" customHeight="1" spans="1:5">
      <c r="A19" s="87" t="s">
        <v>121</v>
      </c>
      <c r="B19" s="61">
        <f t="shared" si="0"/>
        <v>0.75</v>
      </c>
      <c r="C19" s="73">
        <v>0.75</v>
      </c>
      <c r="D19" s="121"/>
      <c r="E19" s="120"/>
    </row>
    <row r="20" ht="29.25" customHeight="1" spans="1:5">
      <c r="A20" s="88" t="s">
        <v>122</v>
      </c>
      <c r="B20" s="61">
        <f t="shared" si="0"/>
        <v>3.81</v>
      </c>
      <c r="C20" s="73">
        <v>3.81</v>
      </c>
      <c r="D20" s="76"/>
      <c r="E20" s="120"/>
    </row>
    <row r="21" ht="29.25" customHeight="1" spans="1:5">
      <c r="A21" s="60" t="s">
        <v>123</v>
      </c>
      <c r="B21" s="63">
        <f>C21+D21</f>
        <v>3.81</v>
      </c>
      <c r="C21" s="73">
        <v>3.81</v>
      </c>
      <c r="D21" s="76"/>
      <c r="E21" s="120"/>
    </row>
    <row r="22" ht="29.25" customHeight="1" spans="1:5">
      <c r="A22" s="69" t="s">
        <v>124</v>
      </c>
      <c r="B22" s="61">
        <f>C22+D22+E22</f>
        <v>3.81</v>
      </c>
      <c r="C22" s="64">
        <v>3.81</v>
      </c>
      <c r="D22" s="77"/>
      <c r="E22" s="11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8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topLeftCell="A9" workbookViewId="0">
      <selection activeCell="D14" sqref="D14:D26"/>
    </sheetView>
  </sheetViews>
  <sheetFormatPr defaultColWidth="9" defaultRowHeight="12.75" customHeight="1"/>
  <cols>
    <col min="1" max="1" width="33.1333333333333" style="2" customWidth="1"/>
    <col min="2" max="2" width="24.5714285714286" style="2" customWidth="1"/>
    <col min="3" max="3" width="29" style="2" customWidth="1"/>
    <col min="4" max="4" width="22.5714285714286" style="2" customWidth="1"/>
    <col min="5" max="98" width="9" style="2" customWidth="1"/>
  </cols>
  <sheetData>
    <row r="1" ht="25.5" customHeight="1" spans="1:97">
      <c r="A1" s="9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93" t="s">
        <v>125</v>
      </c>
      <c r="B2" s="93"/>
      <c r="C2" s="93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</row>
    <row r="3" ht="16.5" customHeight="1" spans="2:97">
      <c r="B3" s="95"/>
      <c r="C3" s="96"/>
      <c r="D3" s="5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</row>
    <row r="4" ht="16.5" customHeight="1" spans="1:97">
      <c r="A4" s="18" t="s">
        <v>126</v>
      </c>
      <c r="B4" s="20"/>
      <c r="C4" s="98" t="s">
        <v>127</v>
      </c>
      <c r="D4" s="9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16.5" customHeight="1" spans="1:97">
      <c r="A5" s="18" t="s">
        <v>33</v>
      </c>
      <c r="B5" s="19" t="s">
        <v>34</v>
      </c>
      <c r="C5" s="45" t="s">
        <v>33</v>
      </c>
      <c r="D5" s="99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" customFormat="1" ht="16.5" customHeight="1" spans="1:98">
      <c r="A6" s="100" t="s">
        <v>128</v>
      </c>
      <c r="B6" s="101">
        <f>SUM(B7:B9)</f>
        <v>96.81</v>
      </c>
      <c r="C6" s="102" t="s">
        <v>129</v>
      </c>
      <c r="D6" s="103">
        <f>SUM(D7:D34)</f>
        <v>96.81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2"/>
    </row>
    <row r="7" s="1" customFormat="1" ht="16.5" customHeight="1" spans="1:98">
      <c r="A7" s="100" t="s">
        <v>130</v>
      </c>
      <c r="B7" s="101">
        <v>96.81</v>
      </c>
      <c r="C7" s="102" t="s">
        <v>131</v>
      </c>
      <c r="D7" s="103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2"/>
    </row>
    <row r="8" s="1" customFormat="1" ht="16.5" customHeight="1" spans="1:98">
      <c r="A8" s="100" t="s">
        <v>132</v>
      </c>
      <c r="B8" s="101">
        <v>0</v>
      </c>
      <c r="C8" s="102" t="s">
        <v>133</v>
      </c>
      <c r="D8" s="103">
        <v>0</v>
      </c>
      <c r="E8" s="104">
        <v>0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2"/>
    </row>
    <row r="9" s="1" customFormat="1" ht="16.5" customHeight="1" spans="1:98">
      <c r="A9" s="100" t="s">
        <v>134</v>
      </c>
      <c r="B9" s="101"/>
      <c r="C9" s="102" t="s">
        <v>135</v>
      </c>
      <c r="D9" s="103">
        <v>0</v>
      </c>
      <c r="E9" s="104">
        <v>0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2"/>
    </row>
    <row r="10" s="1" customFormat="1" ht="16.5" customHeight="1" spans="1:98">
      <c r="A10" s="100"/>
      <c r="B10" s="105"/>
      <c r="C10" s="102" t="s">
        <v>136</v>
      </c>
      <c r="D10" s="103">
        <v>0</v>
      </c>
      <c r="E10" s="104">
        <v>0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2"/>
    </row>
    <row r="11" s="1" customFormat="1" ht="16.5" customHeight="1" spans="1:98">
      <c r="A11" s="100"/>
      <c r="B11" s="105"/>
      <c r="C11" s="102" t="s">
        <v>137</v>
      </c>
      <c r="D11" s="103">
        <v>0</v>
      </c>
      <c r="E11" s="104">
        <v>0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2"/>
    </row>
    <row r="12" s="1" customFormat="1" ht="16.5" customHeight="1" spans="1:98">
      <c r="A12" s="100"/>
      <c r="B12" s="105"/>
      <c r="C12" s="102" t="s">
        <v>138</v>
      </c>
      <c r="D12" s="103">
        <v>0</v>
      </c>
      <c r="E12" s="104">
        <v>0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2"/>
    </row>
    <row r="13" s="1" customFormat="1" ht="16.5" customHeight="1" spans="1:98">
      <c r="A13" s="106"/>
      <c r="B13" s="101"/>
      <c r="C13" s="102" t="s">
        <v>139</v>
      </c>
      <c r="D13" s="103">
        <v>0</v>
      </c>
      <c r="E13" s="104">
        <v>0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2"/>
    </row>
    <row r="14" s="1" customFormat="1" ht="16.5" customHeight="1" spans="1:98">
      <c r="A14" s="106"/>
      <c r="B14" s="107"/>
      <c r="C14" s="102" t="s">
        <v>140</v>
      </c>
      <c r="D14" s="108">
        <v>6.47</v>
      </c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2"/>
    </row>
    <row r="15" s="1" customFormat="1" ht="16.5" customHeight="1" spans="1:98">
      <c r="A15" s="106"/>
      <c r="B15" s="101"/>
      <c r="C15" s="102" t="s">
        <v>141</v>
      </c>
      <c r="D15" s="108">
        <v>0</v>
      </c>
      <c r="E15" s="104">
        <v>0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2"/>
    </row>
    <row r="16" s="1" customFormat="1" ht="16.5" customHeight="1" spans="1:98">
      <c r="A16" s="106"/>
      <c r="B16" s="101"/>
      <c r="C16" s="102" t="s">
        <v>142</v>
      </c>
      <c r="D16" s="108">
        <v>86.53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2"/>
    </row>
    <row r="17" s="1" customFormat="1" ht="16.5" customHeight="1" spans="1:98">
      <c r="A17" s="106"/>
      <c r="B17" s="101"/>
      <c r="C17" s="102" t="s">
        <v>143</v>
      </c>
      <c r="D17" s="108">
        <v>0</v>
      </c>
      <c r="E17" s="104">
        <v>0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2"/>
    </row>
    <row r="18" s="1" customFormat="1" ht="16.5" customHeight="1" spans="1:98">
      <c r="A18" s="106"/>
      <c r="B18" s="101"/>
      <c r="C18" s="102" t="s">
        <v>144</v>
      </c>
      <c r="D18" s="108">
        <v>0</v>
      </c>
      <c r="E18" s="104">
        <v>0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2"/>
    </row>
    <row r="19" s="1" customFormat="1" ht="16.5" customHeight="1" spans="1:98">
      <c r="A19" s="106"/>
      <c r="B19" s="101"/>
      <c r="C19" s="102" t="s">
        <v>145</v>
      </c>
      <c r="D19" s="108">
        <v>0</v>
      </c>
      <c r="E19" s="104">
        <v>0</v>
      </c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2"/>
    </row>
    <row r="20" s="1" customFormat="1" ht="16.5" customHeight="1" spans="1:98">
      <c r="A20" s="106"/>
      <c r="B20" s="101"/>
      <c r="C20" s="102" t="s">
        <v>146</v>
      </c>
      <c r="D20" s="108">
        <v>0</v>
      </c>
      <c r="E20" s="104">
        <v>0</v>
      </c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2"/>
    </row>
    <row r="21" s="1" customFormat="1" ht="16.5" customHeight="1" spans="1:98">
      <c r="A21" s="106"/>
      <c r="B21" s="101"/>
      <c r="C21" s="102" t="s">
        <v>147</v>
      </c>
      <c r="D21" s="108">
        <v>0</v>
      </c>
      <c r="E21" s="104">
        <v>0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2"/>
    </row>
    <row r="22" s="1" customFormat="1" ht="16.5" customHeight="1" spans="1:98">
      <c r="A22" s="106"/>
      <c r="B22" s="101"/>
      <c r="C22" s="102" t="s">
        <v>148</v>
      </c>
      <c r="D22" s="108">
        <v>0</v>
      </c>
      <c r="E22" s="104">
        <v>0</v>
      </c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2"/>
    </row>
    <row r="23" s="1" customFormat="1" ht="16.5" customHeight="1" spans="1:98">
      <c r="A23" s="106"/>
      <c r="B23" s="101"/>
      <c r="C23" s="102" t="s">
        <v>149</v>
      </c>
      <c r="D23" s="108">
        <v>0</v>
      </c>
      <c r="E23" s="104">
        <v>0</v>
      </c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2"/>
    </row>
    <row r="24" s="1" customFormat="1" ht="16.5" customHeight="1" spans="1:98">
      <c r="A24" s="106"/>
      <c r="B24" s="101"/>
      <c r="C24" s="102" t="s">
        <v>150</v>
      </c>
      <c r="D24" s="108">
        <v>0</v>
      </c>
      <c r="E24" s="104">
        <v>0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2"/>
    </row>
    <row r="25" s="1" customFormat="1" ht="16.5" customHeight="1" spans="1:98">
      <c r="A25" s="106"/>
      <c r="B25" s="101"/>
      <c r="C25" s="102" t="s">
        <v>151</v>
      </c>
      <c r="D25" s="108">
        <v>0</v>
      </c>
      <c r="E25" s="104">
        <v>0</v>
      </c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2"/>
    </row>
    <row r="26" s="1" customFormat="1" ht="16.5" customHeight="1" spans="1:98">
      <c r="A26" s="106"/>
      <c r="B26" s="101"/>
      <c r="C26" s="102" t="s">
        <v>152</v>
      </c>
      <c r="D26" s="108">
        <v>3.81</v>
      </c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2"/>
    </row>
    <row r="27" s="1" customFormat="1" ht="16.5" customHeight="1" spans="1:98">
      <c r="A27" s="106"/>
      <c r="B27" s="101"/>
      <c r="C27" s="102" t="s">
        <v>153</v>
      </c>
      <c r="D27" s="103">
        <v>0</v>
      </c>
      <c r="E27" s="104">
        <v>0</v>
      </c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2"/>
    </row>
    <row r="28" s="1" customFormat="1" ht="16.5" customHeight="1" spans="1:98">
      <c r="A28" s="106"/>
      <c r="B28" s="101"/>
      <c r="C28" s="102" t="s">
        <v>154</v>
      </c>
      <c r="D28" s="103">
        <v>0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2"/>
    </row>
    <row r="29" s="1" customFormat="1" ht="16.5" customHeight="1" spans="1:98">
      <c r="A29" s="106"/>
      <c r="B29" s="101"/>
      <c r="C29" s="109" t="s">
        <v>155</v>
      </c>
      <c r="D29" s="103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2"/>
    </row>
    <row r="30" s="1" customFormat="1" ht="16.5" customHeight="1" spans="1:98">
      <c r="A30" s="106"/>
      <c r="B30" s="101"/>
      <c r="C30" s="102" t="s">
        <v>156</v>
      </c>
      <c r="D30" s="103">
        <v>0</v>
      </c>
      <c r="E30" s="104">
        <v>0</v>
      </c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2"/>
    </row>
    <row r="31" s="1" customFormat="1" ht="16.5" customHeight="1" spans="1:98">
      <c r="A31" s="106"/>
      <c r="B31" s="101"/>
      <c r="C31" s="102" t="s">
        <v>157</v>
      </c>
      <c r="D31" s="103">
        <v>0</v>
      </c>
      <c r="E31" s="104">
        <v>0</v>
      </c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2"/>
    </row>
    <row r="32" s="1" customFormat="1" ht="16.5" customHeight="1" spans="1:98">
      <c r="A32" s="106"/>
      <c r="B32" s="101"/>
      <c r="C32" s="102" t="s">
        <v>158</v>
      </c>
      <c r="D32" s="103">
        <v>0</v>
      </c>
      <c r="E32" s="104">
        <v>0</v>
      </c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2"/>
    </row>
    <row r="33" s="1" customFormat="1" ht="16.5" customHeight="1" spans="1:98">
      <c r="A33" s="106"/>
      <c r="B33" s="101"/>
      <c r="C33" s="102" t="s">
        <v>159</v>
      </c>
      <c r="D33" s="103">
        <v>0</v>
      </c>
      <c r="E33" s="104">
        <v>0</v>
      </c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2"/>
    </row>
    <row r="34" s="1" customFormat="1" ht="16.5" customHeight="1" spans="1:98">
      <c r="A34" s="106"/>
      <c r="B34" s="101"/>
      <c r="C34" s="102" t="s">
        <v>160</v>
      </c>
      <c r="D34" s="103">
        <v>0</v>
      </c>
      <c r="E34" s="104">
        <v>0</v>
      </c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2"/>
    </row>
    <row r="35" ht="16.5" customHeight="1" spans="1:97">
      <c r="A35" s="98" t="s">
        <v>161</v>
      </c>
      <c r="B35" s="39">
        <f>B6</f>
        <v>96.81</v>
      </c>
      <c r="C35" s="19" t="s">
        <v>162</v>
      </c>
      <c r="D35" s="103">
        <f>D6</f>
        <v>96.81</v>
      </c>
      <c r="E35" s="5"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</row>
    <row r="36" customHeight="1" spans="5:5">
      <c r="E36" s="2">
        <v>0</v>
      </c>
    </row>
  </sheetData>
  <sheetProtection formatCells="0" formatColumns="0" formatRows="0"/>
  <protectedRanges>
    <protectedRange sqref="D7:D13 D27:D34" name="区域2"/>
    <protectedRange sqref="B7:B9" name="区域1"/>
    <protectedRange sqref="D14:D26" name="区域3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opLeftCell="A6" workbookViewId="0">
      <selection activeCell="C17" sqref="C17"/>
    </sheetView>
  </sheetViews>
  <sheetFormatPr defaultColWidth="9" defaultRowHeight="12.75" customHeight="1"/>
  <cols>
    <col min="1" max="1" width="41.8571428571429" style="2" customWidth="1"/>
    <col min="2" max="2" width="14.4285714285714" style="2" customWidth="1"/>
    <col min="3" max="11" width="14.2952380952381" style="2" customWidth="1"/>
    <col min="12" max="13" width="6.85714285714286" style="2" customWidth="1"/>
  </cols>
  <sheetData>
    <row r="1" ht="24.75" customHeight="1" spans="1:1">
      <c r="A1" s="16" t="s">
        <v>28</v>
      </c>
    </row>
    <row r="2" ht="24.75" customHeight="1" spans="1:11">
      <c r="A2" s="4" t="s">
        <v>163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18" t="s">
        <v>164</v>
      </c>
      <c r="B4" s="19" t="s">
        <v>108</v>
      </c>
      <c r="C4" s="19" t="s">
        <v>165</v>
      </c>
      <c r="D4" s="19"/>
      <c r="E4" s="19"/>
      <c r="F4" s="19" t="s">
        <v>166</v>
      </c>
      <c r="G4" s="19"/>
      <c r="H4" s="19"/>
      <c r="I4" s="19" t="s">
        <v>167</v>
      </c>
      <c r="J4" s="19"/>
      <c r="K4" s="20"/>
    </row>
    <row r="5" ht="24.75" customHeight="1" spans="1:11">
      <c r="A5" s="18"/>
      <c r="B5" s="19"/>
      <c r="C5" s="19" t="s">
        <v>108</v>
      </c>
      <c r="D5" s="19" t="s">
        <v>104</v>
      </c>
      <c r="E5" s="19" t="s">
        <v>105</v>
      </c>
      <c r="F5" s="19" t="s">
        <v>108</v>
      </c>
      <c r="G5" s="19" t="s">
        <v>104</v>
      </c>
      <c r="H5" s="19" t="s">
        <v>105</v>
      </c>
      <c r="I5" s="45" t="s">
        <v>108</v>
      </c>
      <c r="J5" s="45" t="s">
        <v>104</v>
      </c>
      <c r="K5" s="46" t="s">
        <v>105</v>
      </c>
    </row>
    <row r="6" ht="24.75" customHeight="1" spans="1:11">
      <c r="A6" s="18" t="s">
        <v>107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="1" customFormat="1" ht="24.75" customHeight="1" spans="1:13">
      <c r="A7" s="47" t="s">
        <v>108</v>
      </c>
      <c r="B7" s="61">
        <v>96.81</v>
      </c>
      <c r="C7" s="61">
        <f>C8+C14+C21</f>
        <v>96.81</v>
      </c>
      <c r="D7" s="61">
        <f>D8+D14+D21</f>
        <v>96.81</v>
      </c>
      <c r="E7" s="78">
        <f>E8</f>
        <v>0</v>
      </c>
      <c r="F7" s="79">
        <f>G7+H7</f>
        <v>0</v>
      </c>
      <c r="G7" s="79">
        <v>0</v>
      </c>
      <c r="H7" s="79">
        <v>0</v>
      </c>
      <c r="I7" s="79">
        <f>J7+K7</f>
        <v>0</v>
      </c>
      <c r="J7" s="79">
        <v>0</v>
      </c>
      <c r="K7" s="89">
        <v>0</v>
      </c>
      <c r="L7" s="12"/>
      <c r="M7" s="12"/>
    </row>
    <row r="8" s="1" customFormat="1" ht="29.25" customHeight="1" spans="1:13">
      <c r="A8" s="80" t="s">
        <v>109</v>
      </c>
      <c r="B8" s="63">
        <v>6.47</v>
      </c>
      <c r="C8" s="63">
        <f t="shared" ref="C8:C16" si="0">D8+E8+F8</f>
        <v>6.47</v>
      </c>
      <c r="D8" s="64">
        <v>6.47</v>
      </c>
      <c r="E8" s="81"/>
      <c r="F8" s="82">
        <f>G8+H8</f>
        <v>0</v>
      </c>
      <c r="G8" s="83"/>
      <c r="H8" s="83"/>
      <c r="I8" s="82">
        <f>J8+K8</f>
        <v>0</v>
      </c>
      <c r="J8" s="83"/>
      <c r="K8" s="90"/>
      <c r="L8" s="12"/>
      <c r="M8" s="12"/>
    </row>
    <row r="9" ht="29.25" customHeight="1" spans="1:11">
      <c r="A9" s="80" t="s">
        <v>110</v>
      </c>
      <c r="B9" s="61">
        <v>6.01</v>
      </c>
      <c r="C9" s="61">
        <f t="shared" si="0"/>
        <v>6.01</v>
      </c>
      <c r="D9" s="64">
        <v>6.01</v>
      </c>
      <c r="E9" s="84"/>
      <c r="F9" s="84"/>
      <c r="G9" s="84"/>
      <c r="H9" s="84"/>
      <c r="I9" s="84"/>
      <c r="J9" s="84"/>
      <c r="K9" s="91"/>
    </row>
    <row r="10" ht="29.25" customHeight="1" spans="1:11">
      <c r="A10" s="85" t="s">
        <v>111</v>
      </c>
      <c r="B10" s="61">
        <v>6.01</v>
      </c>
      <c r="C10" s="61">
        <f>D10</f>
        <v>6.01</v>
      </c>
      <c r="D10" s="64">
        <v>6.01</v>
      </c>
      <c r="E10" s="84"/>
      <c r="F10" s="84"/>
      <c r="G10" s="84"/>
      <c r="H10" s="84"/>
      <c r="I10" s="84"/>
      <c r="J10" s="84"/>
      <c r="K10" s="91"/>
    </row>
    <row r="11" ht="29.25" customHeight="1" spans="1:11">
      <c r="A11" s="80" t="s">
        <v>112</v>
      </c>
      <c r="B11" s="61">
        <v>0.46</v>
      </c>
      <c r="C11" s="61">
        <f t="shared" si="0"/>
        <v>0.46</v>
      </c>
      <c r="D11" s="64">
        <v>0.46</v>
      </c>
      <c r="E11" s="84"/>
      <c r="F11" s="84"/>
      <c r="G11" s="84"/>
      <c r="H11" s="84"/>
      <c r="I11" s="84"/>
      <c r="J11" s="84"/>
      <c r="K11" s="91"/>
    </row>
    <row r="12" ht="29.25" customHeight="1" spans="1:11">
      <c r="A12" s="85" t="s">
        <v>113</v>
      </c>
      <c r="B12" s="61">
        <v>0.26</v>
      </c>
      <c r="C12" s="61">
        <f t="shared" si="0"/>
        <v>0.26</v>
      </c>
      <c r="D12" s="64">
        <v>0.26</v>
      </c>
      <c r="E12" s="84"/>
      <c r="F12" s="84"/>
      <c r="G12" s="84"/>
      <c r="H12" s="84"/>
      <c r="I12" s="84"/>
      <c r="J12" s="84"/>
      <c r="K12" s="91"/>
    </row>
    <row r="13" ht="29.25" customHeight="1" spans="1:11">
      <c r="A13" s="85" t="s">
        <v>114</v>
      </c>
      <c r="B13" s="61">
        <v>0.2</v>
      </c>
      <c r="C13" s="61">
        <f t="shared" si="0"/>
        <v>0.2</v>
      </c>
      <c r="D13" s="64">
        <v>0.2</v>
      </c>
      <c r="E13" s="84"/>
      <c r="F13" s="84"/>
      <c r="G13" s="84"/>
      <c r="H13" s="84"/>
      <c r="I13" s="84"/>
      <c r="J13" s="84"/>
      <c r="K13" s="91"/>
    </row>
    <row r="14" ht="29.25" customHeight="1" spans="1:11">
      <c r="A14" s="80" t="s">
        <v>115</v>
      </c>
      <c r="B14" s="61">
        <v>86.53</v>
      </c>
      <c r="C14" s="61">
        <f t="shared" si="0"/>
        <v>86.53</v>
      </c>
      <c r="D14" s="73">
        <v>86.53</v>
      </c>
      <c r="E14" s="84"/>
      <c r="F14" s="84"/>
      <c r="G14" s="84"/>
      <c r="H14" s="84"/>
      <c r="I14" s="84"/>
      <c r="J14" s="84"/>
      <c r="K14" s="91"/>
    </row>
    <row r="15" ht="29.25" customHeight="1" spans="1:11">
      <c r="A15" s="86" t="s">
        <v>116</v>
      </c>
      <c r="B15" s="61">
        <v>83.34</v>
      </c>
      <c r="C15" s="61">
        <f t="shared" si="0"/>
        <v>83.34</v>
      </c>
      <c r="D15" s="73">
        <v>83.34</v>
      </c>
      <c r="E15" s="84"/>
      <c r="F15" s="84"/>
      <c r="G15" s="84"/>
      <c r="H15" s="84"/>
      <c r="I15" s="84"/>
      <c r="J15" s="84"/>
      <c r="K15" s="91"/>
    </row>
    <row r="16" ht="29.25" customHeight="1" spans="1:11">
      <c r="A16" s="87" t="s">
        <v>117</v>
      </c>
      <c r="B16" s="61">
        <v>83.34</v>
      </c>
      <c r="C16" s="61">
        <f t="shared" si="0"/>
        <v>83.34</v>
      </c>
      <c r="D16" s="64">
        <v>83.34</v>
      </c>
      <c r="E16" s="84"/>
      <c r="F16" s="84"/>
      <c r="G16" s="84"/>
      <c r="H16" s="84"/>
      <c r="I16" s="84"/>
      <c r="J16" s="84"/>
      <c r="K16" s="91"/>
    </row>
    <row r="17" ht="29.25" customHeight="1" spans="1:11">
      <c r="A17" s="87" t="s">
        <v>118</v>
      </c>
      <c r="B17" s="61"/>
      <c r="C17" s="61"/>
      <c r="D17" s="73"/>
      <c r="E17" s="84"/>
      <c r="F17" s="84"/>
      <c r="G17" s="84"/>
      <c r="H17" s="84"/>
      <c r="I17" s="84"/>
      <c r="J17" s="84"/>
      <c r="K17" s="91"/>
    </row>
    <row r="18" ht="29.25" customHeight="1" spans="1:11">
      <c r="A18" s="86" t="s">
        <v>119</v>
      </c>
      <c r="B18" s="61">
        <v>3.19</v>
      </c>
      <c r="C18" s="61">
        <f t="shared" ref="C18:C21" si="1">D18+E18+F18</f>
        <v>3.19</v>
      </c>
      <c r="D18" s="73">
        <v>3.19</v>
      </c>
      <c r="E18" s="84"/>
      <c r="F18" s="84"/>
      <c r="G18" s="84"/>
      <c r="H18" s="84"/>
      <c r="I18" s="84"/>
      <c r="J18" s="84"/>
      <c r="K18" s="91"/>
    </row>
    <row r="19" ht="29.25" customHeight="1" spans="1:11">
      <c r="A19" s="87" t="s">
        <v>120</v>
      </c>
      <c r="B19" s="61">
        <v>2.44</v>
      </c>
      <c r="C19" s="61">
        <f t="shared" si="1"/>
        <v>2.44</v>
      </c>
      <c r="D19" s="73">
        <v>2.44</v>
      </c>
      <c r="E19" s="84"/>
      <c r="F19" s="84"/>
      <c r="G19" s="84"/>
      <c r="H19" s="84"/>
      <c r="I19" s="84"/>
      <c r="J19" s="84"/>
      <c r="K19" s="91"/>
    </row>
    <row r="20" ht="29.25" customHeight="1" spans="1:11">
      <c r="A20" s="87" t="s">
        <v>121</v>
      </c>
      <c r="B20" s="61">
        <v>0.75</v>
      </c>
      <c r="C20" s="61">
        <f t="shared" si="1"/>
        <v>0.75</v>
      </c>
      <c r="D20" s="73">
        <v>0.75</v>
      </c>
      <c r="E20" s="84"/>
      <c r="F20" s="84"/>
      <c r="G20" s="84"/>
      <c r="H20" s="84"/>
      <c r="I20" s="84"/>
      <c r="J20" s="84"/>
      <c r="K20" s="91"/>
    </row>
    <row r="21" ht="29.25" customHeight="1" spans="1:11">
      <c r="A21" s="88" t="s">
        <v>122</v>
      </c>
      <c r="B21" s="61">
        <v>3.81</v>
      </c>
      <c r="C21" s="61">
        <f t="shared" si="1"/>
        <v>3.81</v>
      </c>
      <c r="D21" s="73">
        <v>3.81</v>
      </c>
      <c r="E21" s="84"/>
      <c r="F21" s="84"/>
      <c r="G21" s="84"/>
      <c r="H21" s="84"/>
      <c r="I21" s="84"/>
      <c r="J21" s="84"/>
      <c r="K21" s="91"/>
    </row>
    <row r="22" ht="29.25" customHeight="1" spans="1:11">
      <c r="A22" s="60" t="s">
        <v>123</v>
      </c>
      <c r="B22" s="63">
        <v>3.81</v>
      </c>
      <c r="C22" s="63">
        <f>D22+E22</f>
        <v>3.81</v>
      </c>
      <c r="D22" s="73">
        <v>3.81</v>
      </c>
      <c r="E22" s="84"/>
      <c r="F22" s="84"/>
      <c r="G22" s="84"/>
      <c r="H22" s="84"/>
      <c r="I22" s="84"/>
      <c r="J22" s="84"/>
      <c r="K22" s="91"/>
    </row>
    <row r="23" ht="29.25" customHeight="1" spans="1:11">
      <c r="A23" s="69" t="s">
        <v>124</v>
      </c>
      <c r="B23" s="61">
        <v>3.81</v>
      </c>
      <c r="C23" s="61">
        <f>D23+E23+F23</f>
        <v>3.81</v>
      </c>
      <c r="D23" s="64">
        <v>3.81</v>
      </c>
      <c r="E23" s="84"/>
      <c r="F23" s="84"/>
      <c r="G23" s="84"/>
      <c r="H23" s="84"/>
      <c r="I23" s="84"/>
      <c r="J23" s="84"/>
      <c r="K23" s="91"/>
    </row>
    <row r="24" ht="29.25" customHeight="1" spans="1:11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91"/>
    </row>
    <row r="25" ht="29.25" customHeight="1" spans="1:11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91"/>
    </row>
    <row r="26" ht="29.25" customHeight="1" spans="1:1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91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topLeftCell="A2" workbookViewId="0">
      <selection activeCell="K22" sqref="K22"/>
    </sheetView>
  </sheetViews>
  <sheetFormatPr defaultColWidth="9" defaultRowHeight="12.75" customHeight="1" outlineLevelCol="6"/>
  <cols>
    <col min="1" max="1" width="18" style="2" customWidth="1"/>
    <col min="2" max="2" width="33.4285714285714" style="2" customWidth="1"/>
    <col min="3" max="5" width="17.8571428571429" style="2" customWidth="1"/>
    <col min="6" max="7" width="6.85714285714286" style="2" customWidth="1"/>
  </cols>
  <sheetData>
    <row r="1" ht="24.75" customHeight="1" spans="1:2">
      <c r="A1" s="16" t="s">
        <v>28</v>
      </c>
      <c r="B1" s="17"/>
    </row>
    <row r="2" ht="24.75" customHeight="1" spans="1:5">
      <c r="A2" s="4" t="s">
        <v>168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18" t="s">
        <v>102</v>
      </c>
      <c r="B4" s="19"/>
      <c r="C4" s="18" t="s">
        <v>165</v>
      </c>
      <c r="D4" s="19"/>
      <c r="E4" s="20"/>
    </row>
    <row r="5" ht="24.75" customHeight="1" spans="1:5">
      <c r="A5" s="18" t="s">
        <v>169</v>
      </c>
      <c r="B5" s="19" t="s">
        <v>170</v>
      </c>
      <c r="C5" s="45" t="s">
        <v>108</v>
      </c>
      <c r="D5" s="45" t="s">
        <v>104</v>
      </c>
      <c r="E5" s="57" t="s">
        <v>105</v>
      </c>
    </row>
    <row r="6" ht="24.75" customHeight="1" spans="1:5">
      <c r="A6" s="18" t="s">
        <v>107</v>
      </c>
      <c r="B6" s="19" t="s">
        <v>107</v>
      </c>
      <c r="C6" s="19">
        <v>1</v>
      </c>
      <c r="D6" s="20">
        <v>2</v>
      </c>
      <c r="E6" s="58">
        <v>3</v>
      </c>
    </row>
    <row r="7" s="1" customFormat="1" ht="24.75" customHeight="1" spans="1:7">
      <c r="A7" s="59"/>
      <c r="B7" s="60" t="s">
        <v>108</v>
      </c>
      <c r="C7" s="61">
        <f>C8+C14+C21</f>
        <v>96.81</v>
      </c>
      <c r="D7" s="62">
        <f>D8+D14+D21</f>
        <v>96.81</v>
      </c>
      <c r="E7" s="62">
        <f>E8+E14+E21</f>
        <v>0</v>
      </c>
      <c r="F7" s="12"/>
      <c r="G7" s="12"/>
    </row>
    <row r="8" ht="24.75" customHeight="1" spans="1:5">
      <c r="A8" s="59" t="s">
        <v>171</v>
      </c>
      <c r="B8" s="60" t="s">
        <v>172</v>
      </c>
      <c r="C8" s="63">
        <f t="shared" ref="C8:C16" si="0">D8+E8+F8</f>
        <v>6.47</v>
      </c>
      <c r="D8" s="64">
        <v>6.47</v>
      </c>
      <c r="E8" s="65">
        <v>0</v>
      </c>
    </row>
    <row r="9" ht="24.75" customHeight="1" spans="1:5">
      <c r="A9" s="66" t="s">
        <v>173</v>
      </c>
      <c r="B9" s="60" t="s">
        <v>174</v>
      </c>
      <c r="C9" s="61">
        <f t="shared" si="0"/>
        <v>6.01</v>
      </c>
      <c r="D9" s="64">
        <v>6.01</v>
      </c>
      <c r="E9" s="67"/>
    </row>
    <row r="10" ht="24.75" customHeight="1" spans="1:5">
      <c r="A10" s="68" t="s">
        <v>175</v>
      </c>
      <c r="B10" s="69" t="s">
        <v>176</v>
      </c>
      <c r="C10" s="61">
        <f>D10</f>
        <v>6.01</v>
      </c>
      <c r="D10" s="64">
        <v>6.01</v>
      </c>
      <c r="E10" s="70"/>
    </row>
    <row r="11" ht="24.75" customHeight="1" spans="1:5">
      <c r="A11" s="66" t="s">
        <v>177</v>
      </c>
      <c r="B11" s="60" t="s">
        <v>178</v>
      </c>
      <c r="C11" s="61">
        <f t="shared" si="0"/>
        <v>0.46</v>
      </c>
      <c r="D11" s="64">
        <v>0.46</v>
      </c>
      <c r="E11" s="65"/>
    </row>
    <row r="12" ht="24.75" customHeight="1" spans="1:5">
      <c r="A12" s="68" t="s">
        <v>179</v>
      </c>
      <c r="B12" s="69" t="s">
        <v>180</v>
      </c>
      <c r="C12" s="61">
        <f t="shared" si="0"/>
        <v>0.26</v>
      </c>
      <c r="D12" s="64">
        <v>0.26</v>
      </c>
      <c r="E12" s="71"/>
    </row>
    <row r="13" ht="24.75" customHeight="1" spans="1:5">
      <c r="A13" s="68" t="s">
        <v>179</v>
      </c>
      <c r="B13" s="69" t="s">
        <v>181</v>
      </c>
      <c r="C13" s="61">
        <f t="shared" si="0"/>
        <v>0.2</v>
      </c>
      <c r="D13" s="64">
        <v>0.2</v>
      </c>
      <c r="E13" s="72"/>
    </row>
    <row r="14" ht="24.75" customHeight="1" spans="1:5">
      <c r="A14" s="66">
        <v>210</v>
      </c>
      <c r="B14" s="60" t="s">
        <v>182</v>
      </c>
      <c r="C14" s="61">
        <f t="shared" si="0"/>
        <v>86.53</v>
      </c>
      <c r="D14" s="73">
        <v>86.53</v>
      </c>
      <c r="E14" s="62"/>
    </row>
    <row r="15" ht="24.75" customHeight="1" spans="1:5">
      <c r="A15" s="66" t="s">
        <v>183</v>
      </c>
      <c r="B15" s="60" t="s">
        <v>184</v>
      </c>
      <c r="C15" s="61">
        <f t="shared" si="0"/>
        <v>83.34</v>
      </c>
      <c r="D15" s="73">
        <v>83.34</v>
      </c>
      <c r="E15" s="62"/>
    </row>
    <row r="16" ht="24.75" customHeight="1" spans="1:5">
      <c r="A16" s="68" t="s">
        <v>185</v>
      </c>
      <c r="B16" s="69" t="s">
        <v>186</v>
      </c>
      <c r="C16" s="61">
        <f t="shared" si="0"/>
        <v>83.34</v>
      </c>
      <c r="D16" s="64">
        <v>83.34</v>
      </c>
      <c r="E16" s="74"/>
    </row>
    <row r="17" ht="24.75" customHeight="1" spans="1:5">
      <c r="A17" s="68" t="s">
        <v>187</v>
      </c>
      <c r="B17" s="69" t="s">
        <v>188</v>
      </c>
      <c r="C17" s="61"/>
      <c r="D17" s="73"/>
      <c r="E17" s="75"/>
    </row>
    <row r="18" ht="24.75" customHeight="1" spans="1:5">
      <c r="A18" s="66" t="s">
        <v>189</v>
      </c>
      <c r="B18" s="60" t="s">
        <v>190</v>
      </c>
      <c r="C18" s="61">
        <f t="shared" ref="C18:C21" si="1">D18+E18+F18</f>
        <v>3.19</v>
      </c>
      <c r="D18" s="73">
        <v>3.19</v>
      </c>
      <c r="E18" s="65"/>
    </row>
    <row r="19" ht="24.75" customHeight="1" spans="1:5">
      <c r="A19" s="68" t="s">
        <v>191</v>
      </c>
      <c r="B19" s="69" t="s">
        <v>192</v>
      </c>
      <c r="C19" s="61">
        <f t="shared" si="1"/>
        <v>2.44</v>
      </c>
      <c r="D19" s="73">
        <v>2.44</v>
      </c>
      <c r="E19" s="71"/>
    </row>
    <row r="20" ht="24.75" customHeight="1" spans="1:5">
      <c r="A20" s="68" t="s">
        <v>193</v>
      </c>
      <c r="B20" s="69" t="s">
        <v>194</v>
      </c>
      <c r="C20" s="61">
        <f t="shared" si="1"/>
        <v>0.75</v>
      </c>
      <c r="D20" s="73">
        <v>0.75</v>
      </c>
      <c r="E20" s="71"/>
    </row>
    <row r="21" ht="24.75" customHeight="1" spans="1:5">
      <c r="A21" s="47" t="s">
        <v>195</v>
      </c>
      <c r="B21" s="60" t="s">
        <v>196</v>
      </c>
      <c r="C21" s="61">
        <f t="shared" si="1"/>
        <v>3.81</v>
      </c>
      <c r="D21" s="73">
        <v>3.81</v>
      </c>
      <c r="E21" s="76"/>
    </row>
    <row r="22" ht="24.75" customHeight="1" spans="1:5">
      <c r="A22" s="66" t="s">
        <v>197</v>
      </c>
      <c r="B22" s="60" t="s">
        <v>198</v>
      </c>
      <c r="C22" s="63">
        <f>D22+E22</f>
        <v>3.81</v>
      </c>
      <c r="D22" s="73">
        <v>3.81</v>
      </c>
      <c r="E22" s="76"/>
    </row>
    <row r="23" ht="24.75" customHeight="1" spans="1:5">
      <c r="A23" s="68" t="s">
        <v>199</v>
      </c>
      <c r="B23" s="69" t="s">
        <v>200</v>
      </c>
      <c r="C23" s="61">
        <f>D23+E23+F23</f>
        <v>3.81</v>
      </c>
      <c r="D23" s="64">
        <v>3.81</v>
      </c>
      <c r="E23" s="77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showGridLines="0" showZeros="0" topLeftCell="A35" workbookViewId="0">
      <selection activeCell="J45" sqref="J45"/>
    </sheetView>
  </sheetViews>
  <sheetFormatPr defaultColWidth="9" defaultRowHeight="12.75" customHeight="1" outlineLevelCol="6"/>
  <cols>
    <col min="1" max="1" width="13.3333333333333" style="2" customWidth="1"/>
    <col min="2" max="2" width="29.552380952381" style="2" customWidth="1"/>
    <col min="3" max="5" width="17.2952380952381" style="2" customWidth="1"/>
    <col min="6" max="7" width="6.85714285714286" style="2" customWidth="1"/>
  </cols>
  <sheetData>
    <row r="1" ht="24.75" customHeight="1" spans="1:2">
      <c r="A1" s="16" t="s">
        <v>28</v>
      </c>
      <c r="B1" s="17"/>
    </row>
    <row r="2" ht="24.75" customHeight="1" spans="1:5">
      <c r="A2" s="42" t="s">
        <v>201</v>
      </c>
      <c r="B2" s="42"/>
      <c r="C2" s="42"/>
      <c r="D2" s="42"/>
      <c r="E2" s="42"/>
    </row>
    <row r="3" ht="24.75" customHeight="1" spans="5:5">
      <c r="E3" s="5" t="s">
        <v>30</v>
      </c>
    </row>
    <row r="4" ht="24.75" customHeight="1" spans="1:5">
      <c r="A4" s="18" t="s">
        <v>202</v>
      </c>
      <c r="B4" s="19"/>
      <c r="C4" s="18" t="s">
        <v>203</v>
      </c>
      <c r="D4" s="19"/>
      <c r="E4" s="20"/>
    </row>
    <row r="5" ht="24.75" customHeight="1" spans="1:5">
      <c r="A5" s="43" t="s">
        <v>169</v>
      </c>
      <c r="B5" s="19" t="s">
        <v>170</v>
      </c>
      <c r="C5" s="44" t="s">
        <v>108</v>
      </c>
      <c r="D5" s="45" t="s">
        <v>204</v>
      </c>
      <c r="E5" s="46" t="s">
        <v>205</v>
      </c>
    </row>
    <row r="6" ht="24.75" customHeight="1" spans="1:5">
      <c r="A6" s="43" t="s">
        <v>107</v>
      </c>
      <c r="B6" s="19" t="s">
        <v>107</v>
      </c>
      <c r="C6" s="18">
        <v>1</v>
      </c>
      <c r="D6" s="19">
        <v>2</v>
      </c>
      <c r="E6" s="20">
        <v>3</v>
      </c>
    </row>
    <row r="7" s="1" customFormat="1" ht="25.5" customHeight="1" spans="1:7">
      <c r="A7" s="47"/>
      <c r="B7" s="22" t="s">
        <v>108</v>
      </c>
      <c r="C7" s="48">
        <f t="shared" ref="C7:C21" si="0">D7+E7</f>
        <v>96.81</v>
      </c>
      <c r="D7" s="48">
        <f>SUM(D8,D21,D48)</f>
        <v>70.84</v>
      </c>
      <c r="E7" s="49">
        <v>25.97</v>
      </c>
      <c r="F7" s="12"/>
      <c r="G7" s="12"/>
    </row>
    <row r="8" ht="25.5" customHeight="1" spans="1:5">
      <c r="A8" s="47" t="s">
        <v>206</v>
      </c>
      <c r="B8" s="22" t="s">
        <v>207</v>
      </c>
      <c r="C8" s="48">
        <f t="shared" si="0"/>
        <v>70.84</v>
      </c>
      <c r="D8" s="48">
        <f>SUM(D9:D20)</f>
        <v>70.84</v>
      </c>
      <c r="E8" s="49">
        <f>SUM(E9:E18)</f>
        <v>0</v>
      </c>
    </row>
    <row r="9" ht="25.5" customHeight="1" spans="1:5">
      <c r="A9" s="50" t="s">
        <v>208</v>
      </c>
      <c r="B9" s="26" t="s">
        <v>209</v>
      </c>
      <c r="C9" s="48">
        <f t="shared" si="0"/>
        <v>15.33</v>
      </c>
      <c r="D9" s="51">
        <v>15.33</v>
      </c>
      <c r="E9" s="52"/>
    </row>
    <row r="10" ht="25.5" customHeight="1" spans="1:5">
      <c r="A10" s="50" t="s">
        <v>210</v>
      </c>
      <c r="B10" s="26" t="s">
        <v>211</v>
      </c>
      <c r="C10" s="48">
        <f t="shared" si="0"/>
        <v>13.61</v>
      </c>
      <c r="D10" s="51">
        <v>13.61</v>
      </c>
      <c r="E10" s="52"/>
    </row>
    <row r="11" ht="25.5" customHeight="1" spans="1:5">
      <c r="A11" s="50" t="s">
        <v>212</v>
      </c>
      <c r="B11" s="26" t="s">
        <v>213</v>
      </c>
      <c r="C11" s="48">
        <f t="shared" si="0"/>
        <v>13.32</v>
      </c>
      <c r="D11" s="51">
        <v>13.32</v>
      </c>
      <c r="E11" s="52"/>
    </row>
    <row r="12" ht="25.5" customHeight="1" spans="1:5">
      <c r="A12" s="50" t="s">
        <v>214</v>
      </c>
      <c r="B12" s="26" t="s">
        <v>215</v>
      </c>
      <c r="C12" s="48">
        <f t="shared" si="0"/>
        <v>4.54</v>
      </c>
      <c r="D12" s="51">
        <v>4.54</v>
      </c>
      <c r="E12" s="52"/>
    </row>
    <row r="13" ht="25.5" customHeight="1" spans="1:5">
      <c r="A13" s="50" t="s">
        <v>216</v>
      </c>
      <c r="B13" s="26" t="s">
        <v>217</v>
      </c>
      <c r="C13" s="48">
        <f t="shared" si="0"/>
        <v>6.01</v>
      </c>
      <c r="D13" s="51">
        <v>6.01</v>
      </c>
      <c r="E13" s="52"/>
    </row>
    <row r="14" ht="25.5" customHeight="1" spans="1:5">
      <c r="A14" s="50" t="s">
        <v>218</v>
      </c>
      <c r="B14" s="26" t="s">
        <v>219</v>
      </c>
      <c r="C14" s="48">
        <f t="shared" si="0"/>
        <v>0</v>
      </c>
      <c r="D14" s="51"/>
      <c r="E14" s="52"/>
    </row>
    <row r="15" ht="25.5" customHeight="1" spans="1:5">
      <c r="A15" s="50" t="s">
        <v>220</v>
      </c>
      <c r="B15" s="26" t="s">
        <v>221</v>
      </c>
      <c r="C15" s="48">
        <f t="shared" si="0"/>
        <v>2.44</v>
      </c>
      <c r="D15" s="51">
        <v>2.44</v>
      </c>
      <c r="E15" s="52"/>
    </row>
    <row r="16" ht="25.5" customHeight="1" spans="1:5">
      <c r="A16" s="50" t="s">
        <v>222</v>
      </c>
      <c r="B16" s="26" t="s">
        <v>223</v>
      </c>
      <c r="C16" s="48">
        <f t="shared" si="0"/>
        <v>0.75</v>
      </c>
      <c r="D16" s="51">
        <v>0.75</v>
      </c>
      <c r="E16" s="52"/>
    </row>
    <row r="17" ht="25.5" customHeight="1" spans="1:5">
      <c r="A17" s="50" t="s">
        <v>224</v>
      </c>
      <c r="B17" s="26" t="s">
        <v>225</v>
      </c>
      <c r="C17" s="48">
        <f t="shared" si="0"/>
        <v>0.46</v>
      </c>
      <c r="D17" s="51">
        <v>0.46</v>
      </c>
      <c r="E17" s="52"/>
    </row>
    <row r="18" ht="25.5" customHeight="1" spans="1:5">
      <c r="A18" s="50" t="s">
        <v>226</v>
      </c>
      <c r="B18" s="26" t="s">
        <v>198</v>
      </c>
      <c r="C18" s="48">
        <f t="shared" si="0"/>
        <v>3.81</v>
      </c>
      <c r="D18" s="51">
        <v>3.81</v>
      </c>
      <c r="E18" s="52"/>
    </row>
    <row r="19" ht="25.5" customHeight="1" spans="1:5">
      <c r="A19" s="50" t="s">
        <v>227</v>
      </c>
      <c r="B19" s="26" t="s">
        <v>228</v>
      </c>
      <c r="C19" s="48">
        <v>10.57</v>
      </c>
      <c r="D19" s="53">
        <v>10.57</v>
      </c>
      <c r="E19" s="54"/>
    </row>
    <row r="20" ht="25.5" customHeight="1" spans="1:5">
      <c r="A20" s="47" t="s">
        <v>229</v>
      </c>
      <c r="B20" s="22" t="s">
        <v>230</v>
      </c>
      <c r="C20" s="48">
        <f>D20+E20</f>
        <v>25.97</v>
      </c>
      <c r="D20" s="53"/>
      <c r="E20" s="54">
        <v>25.97</v>
      </c>
    </row>
    <row r="21" ht="25.5" customHeight="1" spans="1:5">
      <c r="A21" s="50" t="s">
        <v>231</v>
      </c>
      <c r="B21" s="26" t="s">
        <v>232</v>
      </c>
      <c r="C21" s="48"/>
      <c r="D21" s="48"/>
      <c r="E21" s="49"/>
    </row>
    <row r="22" ht="25.5" customHeight="1" spans="1:5">
      <c r="A22" s="50" t="s">
        <v>233</v>
      </c>
      <c r="B22" s="26" t="s">
        <v>234</v>
      </c>
      <c r="C22" s="48"/>
      <c r="D22" s="51"/>
      <c r="E22" s="52"/>
    </row>
    <row r="23" ht="25.5" customHeight="1" spans="1:5">
      <c r="A23" s="50" t="s">
        <v>235</v>
      </c>
      <c r="B23" s="26" t="s">
        <v>236</v>
      </c>
      <c r="C23" s="48"/>
      <c r="D23" s="51"/>
      <c r="E23" s="52"/>
    </row>
    <row r="24" ht="25.5" customHeight="1" spans="1:5">
      <c r="A24" s="50" t="s">
        <v>237</v>
      </c>
      <c r="B24" s="26" t="s">
        <v>238</v>
      </c>
      <c r="C24" s="48"/>
      <c r="D24" s="51"/>
      <c r="E24" s="52"/>
    </row>
    <row r="25" ht="25.5" customHeight="1" spans="1:5">
      <c r="A25" s="50" t="s">
        <v>239</v>
      </c>
      <c r="B25" s="26" t="s">
        <v>240</v>
      </c>
      <c r="C25" s="48"/>
      <c r="D25" s="51"/>
      <c r="E25" s="52"/>
    </row>
    <row r="26" ht="25.5" customHeight="1" spans="1:5">
      <c r="A26" s="50" t="s">
        <v>241</v>
      </c>
      <c r="B26" s="26" t="s">
        <v>242</v>
      </c>
      <c r="C26" s="48">
        <f t="shared" ref="C26:C29" si="1">D26+E26</f>
        <v>0</v>
      </c>
      <c r="D26" s="51"/>
      <c r="E26" s="52"/>
    </row>
    <row r="27" ht="25.5" customHeight="1" spans="1:5">
      <c r="A27" s="50" t="s">
        <v>243</v>
      </c>
      <c r="B27" s="26" t="s">
        <v>244</v>
      </c>
      <c r="C27" s="48">
        <f t="shared" si="1"/>
        <v>0</v>
      </c>
      <c r="D27" s="51"/>
      <c r="E27" s="52"/>
    </row>
    <row r="28" ht="25.5" customHeight="1" spans="1:5">
      <c r="A28" s="50" t="s">
        <v>245</v>
      </c>
      <c r="B28" s="26" t="s">
        <v>246</v>
      </c>
      <c r="C28" s="48">
        <f t="shared" si="1"/>
        <v>0</v>
      </c>
      <c r="D28" s="51"/>
      <c r="E28" s="52"/>
    </row>
    <row r="29" ht="25.5" customHeight="1" spans="1:5">
      <c r="A29" s="50" t="s">
        <v>247</v>
      </c>
      <c r="B29" s="26" t="s">
        <v>248</v>
      </c>
      <c r="C29" s="48">
        <f t="shared" si="1"/>
        <v>0</v>
      </c>
      <c r="D29" s="51"/>
      <c r="E29" s="52"/>
    </row>
    <row r="30" ht="25.5" customHeight="1" spans="1:5">
      <c r="A30" s="50" t="s">
        <v>249</v>
      </c>
      <c r="B30" s="26" t="s">
        <v>250</v>
      </c>
      <c r="C30" s="48"/>
      <c r="D30" s="51"/>
      <c r="E30" s="52"/>
    </row>
    <row r="31" ht="25.5" customHeight="1" spans="1:5">
      <c r="A31" s="50" t="s">
        <v>251</v>
      </c>
      <c r="B31" s="26" t="s">
        <v>252</v>
      </c>
      <c r="C31" s="48">
        <f t="shared" ref="C31:C36" si="2">D31+E31</f>
        <v>0</v>
      </c>
      <c r="D31" s="51"/>
      <c r="E31" s="52"/>
    </row>
    <row r="32" ht="25.5" customHeight="1" spans="1:5">
      <c r="A32" s="50" t="s">
        <v>253</v>
      </c>
      <c r="B32" s="26" t="s">
        <v>254</v>
      </c>
      <c r="C32" s="48">
        <f t="shared" si="2"/>
        <v>0</v>
      </c>
      <c r="D32" s="51"/>
      <c r="E32" s="52"/>
    </row>
    <row r="33" ht="25.5" customHeight="1" spans="1:5">
      <c r="A33" s="50" t="s">
        <v>255</v>
      </c>
      <c r="B33" s="26" t="s">
        <v>256</v>
      </c>
      <c r="C33" s="48"/>
      <c r="D33" s="51"/>
      <c r="E33" s="52"/>
    </row>
    <row r="34" ht="25.5" customHeight="1" spans="1:5">
      <c r="A34" s="50" t="s">
        <v>257</v>
      </c>
      <c r="B34" s="26" t="s">
        <v>258</v>
      </c>
      <c r="C34" s="48">
        <f t="shared" si="2"/>
        <v>0</v>
      </c>
      <c r="D34" s="51"/>
      <c r="E34" s="52"/>
    </row>
    <row r="35" ht="25.5" customHeight="1" spans="1:5">
      <c r="A35" s="50" t="s">
        <v>259</v>
      </c>
      <c r="B35" s="26" t="s">
        <v>260</v>
      </c>
      <c r="C35" s="48">
        <f t="shared" si="2"/>
        <v>0</v>
      </c>
      <c r="D35" s="51"/>
      <c r="E35" s="52"/>
    </row>
    <row r="36" ht="25.5" customHeight="1" spans="1:5">
      <c r="A36" s="50" t="s">
        <v>261</v>
      </c>
      <c r="B36" s="26" t="s">
        <v>262</v>
      </c>
      <c r="C36" s="48">
        <f t="shared" si="2"/>
        <v>0</v>
      </c>
      <c r="D36" s="51"/>
      <c r="E36" s="52"/>
    </row>
    <row r="37" ht="25.5" customHeight="1" spans="1:5">
      <c r="A37" s="50" t="s">
        <v>263</v>
      </c>
      <c r="B37" s="26" t="s">
        <v>264</v>
      </c>
      <c r="C37" s="48"/>
      <c r="D37" s="51"/>
      <c r="E37" s="52"/>
    </row>
    <row r="38" ht="25.5" customHeight="1" spans="1:5">
      <c r="A38" s="50" t="s">
        <v>265</v>
      </c>
      <c r="B38" s="26" t="s">
        <v>266</v>
      </c>
      <c r="C38" s="48"/>
      <c r="D38" s="51"/>
      <c r="E38" s="52"/>
    </row>
    <row r="39" ht="25.5" customHeight="1" spans="1:5">
      <c r="A39" s="50" t="s">
        <v>267</v>
      </c>
      <c r="B39" s="26" t="s">
        <v>268</v>
      </c>
      <c r="C39" s="48"/>
      <c r="D39" s="51"/>
      <c r="E39" s="52"/>
    </row>
    <row r="40" ht="25.5" customHeight="1" spans="1:5">
      <c r="A40" s="50" t="s">
        <v>269</v>
      </c>
      <c r="B40" s="26" t="s">
        <v>270</v>
      </c>
      <c r="C40" s="48"/>
      <c r="D40" s="51"/>
      <c r="E40" s="52"/>
    </row>
    <row r="41" ht="25.5" customHeight="1" spans="1:5">
      <c r="A41" s="50" t="s">
        <v>271</v>
      </c>
      <c r="B41" s="26" t="s">
        <v>272</v>
      </c>
      <c r="C41" s="48">
        <f>D41+E41</f>
        <v>0.19</v>
      </c>
      <c r="D41" s="51"/>
      <c r="E41" s="52">
        <v>0.19</v>
      </c>
    </row>
    <row r="42" ht="25.5" customHeight="1" spans="1:5">
      <c r="A42" s="50" t="s">
        <v>273</v>
      </c>
      <c r="B42" s="26" t="s">
        <v>274</v>
      </c>
      <c r="C42" s="48">
        <f t="shared" ref="C42:C45" si="3">D42+E42</f>
        <v>0.78</v>
      </c>
      <c r="D42" s="51"/>
      <c r="E42" s="52">
        <v>0.78</v>
      </c>
    </row>
    <row r="43" ht="25.5" customHeight="1" spans="1:5">
      <c r="A43" s="50" t="s">
        <v>275</v>
      </c>
      <c r="B43" s="26" t="s">
        <v>276</v>
      </c>
      <c r="C43" s="48">
        <f t="shared" si="3"/>
        <v>0</v>
      </c>
      <c r="D43" s="51"/>
      <c r="E43" s="52"/>
    </row>
    <row r="44" ht="25.5" customHeight="1" spans="1:5">
      <c r="A44" s="50" t="s">
        <v>277</v>
      </c>
      <c r="B44" s="26" t="s">
        <v>278</v>
      </c>
      <c r="C44" s="48">
        <f t="shared" si="3"/>
        <v>0</v>
      </c>
      <c r="D44" s="51"/>
      <c r="E44" s="52"/>
    </row>
    <row r="45" ht="25.5" customHeight="1" spans="1:5">
      <c r="A45" s="50" t="s">
        <v>279</v>
      </c>
      <c r="B45" s="26" t="s">
        <v>280</v>
      </c>
      <c r="C45" s="48">
        <f t="shared" si="3"/>
        <v>0</v>
      </c>
      <c r="D45" s="51"/>
      <c r="E45" s="52"/>
    </row>
    <row r="46" ht="25.5" customHeight="1" spans="1:5">
      <c r="A46" s="50" t="s">
        <v>281</v>
      </c>
      <c r="B46" s="26" t="s">
        <v>282</v>
      </c>
      <c r="C46" s="48">
        <v>25</v>
      </c>
      <c r="D46" s="51"/>
      <c r="E46" s="52">
        <v>25</v>
      </c>
    </row>
    <row r="47" ht="25.5" customHeight="1" spans="1:5">
      <c r="A47" s="47" t="s">
        <v>283</v>
      </c>
      <c r="B47" s="22" t="s">
        <v>284</v>
      </c>
      <c r="C47" s="48">
        <f>D47+E47</f>
        <v>0</v>
      </c>
      <c r="D47" s="51"/>
      <c r="E47" s="52"/>
    </row>
    <row r="48" ht="25.5" customHeight="1" spans="1:5">
      <c r="A48" s="50" t="s">
        <v>285</v>
      </c>
      <c r="B48" s="26" t="s">
        <v>286</v>
      </c>
      <c r="C48" s="48">
        <f>D48+E48</f>
        <v>0</v>
      </c>
      <c r="D48" s="51"/>
      <c r="E48" s="52"/>
    </row>
    <row r="49" ht="25.5" customHeight="1" spans="1:5">
      <c r="A49" s="50" t="s">
        <v>287</v>
      </c>
      <c r="B49" s="26" t="s">
        <v>288</v>
      </c>
      <c r="C49" s="48">
        <f>D49+E49</f>
        <v>0</v>
      </c>
      <c r="D49" s="51"/>
      <c r="E49" s="52"/>
    </row>
    <row r="50" ht="25.5" customHeight="1" spans="1:5">
      <c r="A50" s="50" t="s">
        <v>289</v>
      </c>
      <c r="B50" s="26" t="s">
        <v>290</v>
      </c>
      <c r="C50" s="48">
        <f>D50+E50</f>
        <v>0</v>
      </c>
      <c r="D50" s="51"/>
      <c r="E50" s="52"/>
    </row>
    <row r="51" ht="25.5" customHeight="1" spans="1:5">
      <c r="A51" s="50" t="s">
        <v>291</v>
      </c>
      <c r="B51" s="26" t="s">
        <v>292</v>
      </c>
      <c r="C51" s="48">
        <f>D51+E51</f>
        <v>0</v>
      </c>
      <c r="D51" s="51"/>
      <c r="E51" s="52"/>
    </row>
    <row r="52" ht="25.5" customHeight="1" spans="1:5">
      <c r="A52" s="50" t="s">
        <v>293</v>
      </c>
      <c r="B52" s="26" t="s">
        <v>294</v>
      </c>
      <c r="C52" s="48"/>
      <c r="D52" s="51"/>
      <c r="E52" s="52"/>
    </row>
    <row r="53" ht="25.5" customHeight="1" spans="1:5">
      <c r="A53" s="50" t="s">
        <v>295</v>
      </c>
      <c r="B53" s="26" t="s">
        <v>296</v>
      </c>
      <c r="C53" s="48">
        <f>D53+E53</f>
        <v>0</v>
      </c>
      <c r="D53" s="51"/>
      <c r="E53" s="52"/>
    </row>
    <row r="54" ht="25.5" customHeight="1" spans="1:5">
      <c r="A54" s="50" t="s">
        <v>297</v>
      </c>
      <c r="B54" s="26" t="s">
        <v>298</v>
      </c>
      <c r="C54" s="48"/>
      <c r="D54" s="51"/>
      <c r="E54" s="52"/>
    </row>
    <row r="55" ht="25.5" customHeight="1" spans="1:5">
      <c r="A55" s="50" t="s">
        <v>299</v>
      </c>
      <c r="B55" s="26" t="s">
        <v>300</v>
      </c>
      <c r="C55" s="48"/>
      <c r="D55" s="51"/>
      <c r="E55" s="52"/>
    </row>
    <row r="56" ht="25.5" customHeight="1" spans="1:5">
      <c r="A56" s="50" t="s">
        <v>301</v>
      </c>
      <c r="B56" s="26" t="s">
        <v>302</v>
      </c>
      <c r="C56" s="48"/>
      <c r="D56" s="51"/>
      <c r="E56" s="52"/>
    </row>
    <row r="57" ht="25.5" customHeight="1" spans="1:5">
      <c r="A57" s="50" t="s">
        <v>303</v>
      </c>
      <c r="B57" s="26" t="s">
        <v>304</v>
      </c>
      <c r="C57" s="48">
        <f>D57+E57</f>
        <v>0</v>
      </c>
      <c r="D57" s="51"/>
      <c r="E57" s="52"/>
    </row>
    <row r="59" ht="19.5" customHeight="1" spans="1:5">
      <c r="A59" s="55" t="s">
        <v>305</v>
      </c>
      <c r="B59"/>
      <c r="C59"/>
      <c r="D59"/>
      <c r="E59"/>
    </row>
    <row r="61" customHeight="1" spans="1:7">
      <c r="A61"/>
      <c r="B61"/>
      <c r="C61"/>
      <c r="D61"/>
      <c r="E61"/>
      <c r="F61" s="56"/>
      <c r="G61"/>
    </row>
    <row r="62" customHeight="1" spans="1:7">
      <c r="A62"/>
      <c r="B62"/>
      <c r="C62"/>
      <c r="D62"/>
      <c r="E62"/>
      <c r="F62" s="56"/>
      <c r="G62"/>
    </row>
  </sheetData>
  <sheetProtection formatCells="0" formatColumns="0" formatRows="0"/>
  <protectedRanges>
    <protectedRange sqref="D21:E46" name="区域2"/>
    <protectedRange sqref="D48:E57" name="区域3"/>
    <protectedRange sqref="D9:E20 C19" name="区域1"/>
    <protectedRange sqref="D22:E47" name="区域2_1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  <arrUserId title="区域3" rangeCreator="" othersAccessPermission="edit"/>
  </rangeList>
  <rangeList sheetStid="15" master=""/>
  <rangeList sheetStid="17" master=""/>
  <rangeList sheetStid="18" master="">
    <arrUserId title="区域2" rangeCreator="" othersAccessPermission="edit"/>
    <arrUserId title="区域3" rangeCreator="" othersAccessPermission="edit"/>
    <arrUserId title="区域1" rangeCreator="" othersAccessPermission="edit"/>
    <arrUserId title="区域2_1" rangeCreator="" othersAccessPermission="edit"/>
  </rangeList>
  <rangeList sheetStid="29" master=""/>
  <rangeList sheetStid="20" master=""/>
  <rangeList sheetStid="1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hhkj</cp:lastModifiedBy>
  <dcterms:created xsi:type="dcterms:W3CDTF">2018-01-17T04:55:00Z</dcterms:created>
  <cp:lastPrinted>2018-02-27T09:20:00Z</cp:lastPrinted>
  <dcterms:modified xsi:type="dcterms:W3CDTF">2023-03-02T01:28:20Z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2052-11.1.0.13703</vt:lpwstr>
  </property>
  <property fmtid="{D5CDD505-2E9C-101B-9397-08002B2CF9AE}" pid="4" name="ICV">
    <vt:lpwstr>B9F359F90C3C46CF95A12D01AB5927D9</vt:lpwstr>
  </property>
</Properties>
</file>