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firstSheet="23" activeTab="2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部门预算绩效目标表（乡村振兴专项工作经费）" sheetId="33" r:id="rId13"/>
    <sheet name="部门预算绩效目标表 (巩固拓展脱贫攻坚成果专项工作)" sheetId="34" r:id="rId14"/>
    <sheet name="部门预算绩效目标表 (帮扶工作经费)" sheetId="35" r:id="rId15"/>
    <sheet name="部门预算绩效目标表 (衔接推进乡村振兴补助资金)" sheetId="36" r:id="rId16"/>
    <sheet name="部门预算绩效目标表 (乡村建设补助资金)" sheetId="37" r:id="rId17"/>
    <sheet name="部门预算绩效目标表 (农村“厕所革命”建设项目)" sheetId="38" r:id="rId18"/>
    <sheet name="部门预算绩效目标表 (国开行风险补偿还本付息资金)" sheetId="39" r:id="rId19"/>
    <sheet name="部门预算绩效目标表 (乡村振兴农村房屋改造（贷款贴)" sheetId="40" r:id="rId20"/>
    <sheet name="部门预算绩效目标表 (农村村级公益性设施共管共享建)" sheetId="41" r:id="rId21"/>
    <sheet name="部门预算绩效目标表 (乡村振兴示范点基础设施建设补)" sheetId="42" r:id="rId22"/>
    <sheet name="部门预算绩效目标表 (农村“厕所革命”建设项目1)" sheetId="43" r:id="rId23"/>
    <sheet name="部门预算绩效目标表 (中央衔接推进乡村振兴补助资金)" sheetId="44" r:id="rId24"/>
    <sheet name="部门预算绩效目标表 (省级衔接推进乡村振兴补助资金)" sheetId="45" r:id="rId25"/>
    <sheet name="部门预算绩效目标表 (中央综改资金" sheetId="46" r:id="rId26"/>
  </sheets>
  <definedNames>
    <definedName name="_xlnm.Print_Area" localSheetId="2">'1'!$A$2:$D$44</definedName>
    <definedName name="_xlnm.Print_Area" localSheetId="3">'2'!$A$1:$B$39</definedName>
    <definedName name="_xlnm.Print_Area" localSheetId="4">'3'!$A$1:$D$29</definedName>
    <definedName name="_xlnm.Print_Area" localSheetId="5">'4'!$A$1:$E$35</definedName>
    <definedName name="_xlnm.Print_Area" localSheetId="6">'5'!$A$1:$K$25</definedName>
    <definedName name="_xlnm.Print_Area" localSheetId="7">'6'!$A$1:$E$28</definedName>
    <definedName name="_xlnm.Print_Area" localSheetId="8">'7'!$A$1:$E$58</definedName>
    <definedName name="_xlnm.Print_Area" localSheetId="9">'8'!$A$1:$H$24</definedName>
    <definedName name="_xlnm.Print_Area" localSheetId="10">'9'!$A$1:$E$20</definedName>
    <definedName name="_xlnm.Print_Titles" localSheetId="2">'1'!$1:$5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<sst xmlns="http://schemas.openxmlformats.org/spreadsheetml/2006/main" count="1245" uniqueCount="525">
  <si>
    <t>单位名称：</t>
  </si>
  <si>
    <t>部门预算公开表</t>
  </si>
  <si>
    <t>编制日期：2023 年 3 月 10 日</t>
  </si>
  <si>
    <t>部门领导：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</si>
  <si>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</si>
  <si>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</si>
  <si>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</si>
  <si>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</si>
  <si>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</si>
  <si>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</si>
  <si>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</si>
  <si>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</si>
  <si>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</si>
  <si>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</si>
  <si>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</si>
  <si>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</si>
  <si>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</si>
  <si>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</si>
  <si>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</si>
  <si>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</si>
  <si>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</si>
  <si>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</si>
  <si>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</si>
  <si>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</si>
  <si>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</si>
  <si>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10</t>
    </r>
    <r>
      <rPr>
        <u/>
        <sz val="10"/>
        <color rgb="FF800080"/>
        <rFont val="宋体"/>
        <charset val="134"/>
      </rPr>
      <t>）政府性基金预算支出情况表</t>
    </r>
  </si>
  <si>
    <r>
      <rPr>
        <u/>
        <sz val="10"/>
        <color rgb="FF800080"/>
        <rFont val="宋体"/>
        <charset val="134"/>
      </rPr>
      <t>（</t>
    </r>
    <r>
      <rPr>
        <u/>
        <sz val="10"/>
        <color rgb="FF800080"/>
        <rFont val="Arial"/>
        <charset val="134"/>
      </rPr>
      <t>11</t>
    </r>
    <r>
      <rPr>
        <u/>
        <sz val="10"/>
        <color rgb="FF800080"/>
        <rFont val="宋体"/>
        <charset val="134"/>
      </rPr>
      <t>）部门预算项目支出绩效目标表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</si>
  <si>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</si>
  <si>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</si>
  <si>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</si>
  <si>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</si>
  <si>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</si>
  <si>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</si>
  <si>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</si>
  <si>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</si>
  <si>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</si>
  <si>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</si>
  <si>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</si>
  <si>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</si>
  <si>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</si>
  <si>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</si>
  <si>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</si>
  <si>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</si>
  <si>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</si>
  <si>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</si>
  <si>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</si>
  <si>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</si>
  <si>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</si>
  <si>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</si>
  <si>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</si>
  <si>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</si>
  <si>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</si>
  <si>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</si>
  <si>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</si>
  <si>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</si>
  <si>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</si>
  <si>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</si>
  <si>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</si>
  <si>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</si>
  <si>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</si>
  <si>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</si>
  <si>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</si>
  <si>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</si>
  <si>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</si>
  <si>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二十二、灾害防治及应急管理支出</t>
  </si>
  <si>
    <t>二十三、国有资本经营预算支出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</si>
  <si>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</si>
  <si>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</si>
  <si>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</si>
  <si>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</si>
  <si>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</si>
  <si>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</si>
  <si>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</si>
  <si>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</si>
  <si>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</si>
  <si>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按决算</t>
  </si>
  <si>
    <t>三十、结转下年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</si>
  <si>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</si>
  <si>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</si>
  <si>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</si>
  <si>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</si>
  <si>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</si>
  <si>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行政事业性收费收入</t>
  </si>
  <si>
    <t xml:space="preserve">    罚没收入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</si>
  <si>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</si>
  <si>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</si>
  <si>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</si>
  <si>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</si>
  <si>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</si>
  <si>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</si>
  <si>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</si>
  <si>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</si>
  <si>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</si>
  <si>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</si>
  <si>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</si>
  <si>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</si>
  <si>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</si>
  <si>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</si>
  <si>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</si>
  <si>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</si>
  <si>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</si>
  <si>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</si>
  <si>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</si>
  <si>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</si>
  <si>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</si>
  <si>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</si>
  <si>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</si>
  <si>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</si>
  <si>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</si>
  <si>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213农林水支出</t>
  </si>
  <si>
    <t xml:space="preserve">   21301农业</t>
  </si>
  <si>
    <t xml:space="preserve">     2130101行政运行</t>
  </si>
  <si>
    <t xml:space="preserve">     2130104事业运行</t>
  </si>
  <si>
    <t xml:space="preserve">     2130106科技转化与推广服务</t>
  </si>
  <si>
    <t xml:space="preserve">     2130108病虫害控制</t>
  </si>
  <si>
    <t xml:space="preserve">     2130109农产品质量安全</t>
  </si>
  <si>
    <t xml:space="preserve">     2130110执法监管</t>
  </si>
  <si>
    <t xml:space="preserve">     2130122农业生产发展</t>
  </si>
  <si>
    <t xml:space="preserve">     2130126农村公益事业</t>
  </si>
  <si>
    <t xml:space="preserve">     2130135农业资源保护修复与利用</t>
  </si>
  <si>
    <t xml:space="preserve">     2130153农田建设</t>
  </si>
  <si>
    <t xml:space="preserve">     2130199其他农业支出</t>
  </si>
  <si>
    <t xml:space="preserve">   21305巩固脱贫衔接乡村振兴</t>
  </si>
  <si>
    <t xml:space="preserve">     2130550事业运行</t>
  </si>
  <si>
    <t xml:space="preserve">     2130599其他巩固脱贫成果衔接乡村振兴支出</t>
  </si>
  <si>
    <t xml:space="preserve">   21307农村综合改革</t>
  </si>
  <si>
    <t xml:space="preserve">    2130799其他农村综合改革支出</t>
  </si>
  <si>
    <t xml:space="preserve">   21308普惠金融发展支出</t>
  </si>
  <si>
    <t xml:space="preserve">      2130803农业保险保费补贴</t>
  </si>
  <si>
    <t>208社会保障和就业支出</t>
  </si>
  <si>
    <t xml:space="preserve">    20805行政事业单位离退休</t>
  </si>
  <si>
    <t xml:space="preserve">     2080505机关事业单位基本养老保险缴费支出</t>
  </si>
  <si>
    <t xml:space="preserve">   20899其他社会保障和就业支出</t>
  </si>
  <si>
    <t xml:space="preserve">     2089999其他社会保障和就业支出（失业）</t>
  </si>
  <si>
    <t xml:space="preserve">     2089999其他社会保障和 就业支出（工伤）</t>
  </si>
  <si>
    <t>221住房保障支出</t>
  </si>
  <si>
    <t xml:space="preserve">     22102住房改革支出</t>
  </si>
  <si>
    <t xml:space="preserve">       2210201住房公积金</t>
  </si>
  <si>
    <t>210医疗卫生与计划生育支出</t>
  </si>
  <si>
    <t xml:space="preserve">       21011行政事业单位医疗</t>
  </si>
  <si>
    <t xml:space="preserve">        2101101行政单位医疗</t>
  </si>
  <si>
    <t xml:space="preserve">        2101102事业单位医疗</t>
  </si>
  <si>
    <t xml:space="preserve">        2101103公务员医疗补助疗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</si>
  <si>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</si>
  <si>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</si>
  <si>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</si>
  <si>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</si>
  <si>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</si>
  <si>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</si>
  <si>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</si>
  <si>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</si>
  <si>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</si>
  <si>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</si>
  <si>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</si>
  <si>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</si>
  <si>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</si>
  <si>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</si>
  <si>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</si>
  <si>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</si>
  <si>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</si>
  <si>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</si>
  <si>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</si>
  <si>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</si>
  <si>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</si>
  <si>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</si>
  <si>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</si>
  <si>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</si>
  <si>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</si>
  <si>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</si>
  <si>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</si>
  <si>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</si>
  <si>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</si>
  <si>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（二十二）灾害防治及应急管理支出</t>
  </si>
  <si>
    <t>（二十三）国有资本经营预算支出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</si>
  <si>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</si>
  <si>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</si>
  <si>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</si>
  <si>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</si>
  <si>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</si>
  <si>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</si>
  <si>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</si>
  <si>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</si>
  <si>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</si>
  <si>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</si>
  <si>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</si>
  <si>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</si>
  <si>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高台县乡村振兴服务中心</t>
  </si>
  <si>
    <t>一般公共预算支出情况表</t>
  </si>
  <si>
    <t>科目编码</t>
  </si>
  <si>
    <t>科目名称</t>
  </si>
  <si>
    <t>213</t>
  </si>
  <si>
    <t>农林水支出</t>
  </si>
  <si>
    <t>21301</t>
  </si>
  <si>
    <t xml:space="preserve">   农业</t>
  </si>
  <si>
    <t>2130101</t>
  </si>
  <si>
    <t xml:space="preserve">     行政运行</t>
  </si>
  <si>
    <t>2130104</t>
  </si>
  <si>
    <t xml:space="preserve">     事业运行</t>
  </si>
  <si>
    <t>2130106</t>
  </si>
  <si>
    <t xml:space="preserve">    科技转化与推广服务</t>
  </si>
  <si>
    <t>2130108</t>
  </si>
  <si>
    <t xml:space="preserve">     病虫害控制</t>
  </si>
  <si>
    <t>2130109</t>
  </si>
  <si>
    <t xml:space="preserve">    农产品质量安全</t>
  </si>
  <si>
    <t>2130110</t>
  </si>
  <si>
    <t xml:space="preserve">    执法监管</t>
  </si>
  <si>
    <t>2130122</t>
  </si>
  <si>
    <t xml:space="preserve">    农业生产发展</t>
  </si>
  <si>
    <t>2130126</t>
  </si>
  <si>
    <t xml:space="preserve">    农村公益事业</t>
  </si>
  <si>
    <t>2130135</t>
  </si>
  <si>
    <t xml:space="preserve">    农业资源保护修复与利用</t>
  </si>
  <si>
    <t>2130153</t>
  </si>
  <si>
    <t xml:space="preserve">    农田建设</t>
  </si>
  <si>
    <t>2130199</t>
  </si>
  <si>
    <t xml:space="preserve">   其他农业支出</t>
  </si>
  <si>
    <t>21305</t>
  </si>
  <si>
    <t xml:space="preserve">   巩固脱贫衔接乡村振兴</t>
  </si>
  <si>
    <t>2130550</t>
  </si>
  <si>
    <t xml:space="preserve">    事业运行</t>
  </si>
  <si>
    <t>2130599</t>
  </si>
  <si>
    <t xml:space="preserve">     其他巩固脱贫成果衔接乡村振兴支出</t>
  </si>
  <si>
    <t>21307</t>
  </si>
  <si>
    <t xml:space="preserve">   农村综合改革</t>
  </si>
  <si>
    <t>2130799</t>
  </si>
  <si>
    <t xml:space="preserve">  其他农村综合改革支出</t>
  </si>
  <si>
    <t>21308</t>
  </si>
  <si>
    <t xml:space="preserve">  普惠金融发展支出</t>
  </si>
  <si>
    <t>2130803</t>
  </si>
  <si>
    <t xml:space="preserve">    农业保险保费补贴</t>
  </si>
  <si>
    <t>208</t>
  </si>
  <si>
    <t>社会保障和就业支出</t>
  </si>
  <si>
    <t xml:space="preserve"> 行政事业单位离退休</t>
  </si>
  <si>
    <t xml:space="preserve">   机关事业单位基本养老保险缴费支出</t>
  </si>
  <si>
    <t xml:space="preserve">   其他社会保障和就业支出</t>
  </si>
  <si>
    <t xml:space="preserve">   其他社会保障和就业支出（失业）</t>
  </si>
  <si>
    <t xml:space="preserve">   其他社会保障和 就业支出（工伤）</t>
  </si>
  <si>
    <t>住房保障支出</t>
  </si>
  <si>
    <t xml:space="preserve">    住房改革支出</t>
  </si>
  <si>
    <t xml:space="preserve">    住房公积金</t>
  </si>
  <si>
    <t>医疗卫生与计划生育支出</t>
  </si>
  <si>
    <t xml:space="preserve">      行政事业单位医疗</t>
  </si>
  <si>
    <t xml:space="preserve">     行政单位医疗</t>
  </si>
  <si>
    <t xml:space="preserve">      事业单位医疗</t>
  </si>
  <si>
    <t xml:space="preserve">  公务员医疗补助疗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</si>
  <si>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</si>
  <si>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</si>
  <si>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</si>
  <si>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</si>
  <si>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</si>
  <si>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</si>
  <si>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</si>
  <si>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</si>
  <si>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</si>
  <si>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</si>
  <si>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</si>
  <si>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</si>
  <si>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</si>
  <si>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</si>
  <si>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</si>
  <si>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</si>
  <si>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</si>
  <si>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</si>
  <si>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</si>
  <si>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</si>
  <si>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</si>
  <si>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</si>
  <si>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</si>
  <si>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</si>
  <si>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</si>
  <si>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</si>
  <si>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</si>
  <si>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</si>
  <si>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</si>
  <si>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</si>
  <si>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</si>
  <si>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</si>
  <si>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</si>
  <si>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</si>
  <si>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</si>
  <si>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</si>
  <si>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</si>
  <si>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</si>
  <si>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</si>
  <si>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</si>
  <si>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</si>
  <si>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</si>
  <si>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</si>
  <si>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</si>
  <si>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</si>
  <si>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</si>
  <si>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</si>
  <si>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</si>
  <si>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</si>
  <si>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</si>
  <si>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</si>
  <si>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</si>
  <si>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</si>
  <si>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</si>
  <si>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</si>
  <si>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</si>
  <si>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</si>
  <si>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</si>
  <si>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</si>
  <si>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</si>
  <si>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</si>
  <si>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</si>
  <si>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</si>
  <si>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</si>
  <si>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</si>
  <si>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</si>
  <si>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</si>
  <si>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</si>
  <si>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</si>
  <si>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</si>
  <si>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</si>
  <si>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</si>
  <si>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</si>
  <si>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</si>
  <si>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</si>
  <si>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</si>
  <si>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</si>
  <si>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</si>
  <si>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</si>
  <si>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</si>
  <si>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</si>
  <si>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</si>
  <si>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</si>
  <si>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</si>
  <si>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</si>
  <si>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</si>
  <si>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</si>
  <si>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</si>
  <si>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</si>
  <si>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</si>
  <si>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</si>
  <si>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</si>
  <si>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</si>
  <si>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</si>
  <si>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</si>
  <si>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</si>
  <si>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</si>
  <si>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</si>
  <si>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</si>
  <si>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</si>
  <si>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</si>
  <si>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</si>
  <si>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</si>
  <si>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</si>
  <si>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t>一般公共预算“三公”经费、会议费、培训费支出情况表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</si>
  <si>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</si>
  <si>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</si>
  <si>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</si>
  <si>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</si>
  <si>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</si>
  <si>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</si>
  <si>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</si>
  <si>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</si>
  <si>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</si>
  <si>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</si>
  <si>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</si>
  <si>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</si>
  <si>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</si>
  <si>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</si>
  <si>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</si>
  <si>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</si>
  <si>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</si>
  <si>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</si>
  <si>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</si>
  <si>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</si>
  <si>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</si>
  <si>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</si>
  <si>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</si>
  <si>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</si>
  <si>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</si>
  <si>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附件11：</t>
  </si>
  <si>
    <t xml:space="preserve"> 部门预算项目支出绩效目标表</t>
  </si>
  <si>
    <t>（2023年度）</t>
  </si>
  <si>
    <t>项目名称</t>
  </si>
  <si>
    <t>乡村振兴专项工作经费</t>
  </si>
  <si>
    <t>主管部门</t>
  </si>
  <si>
    <t>农业农村局</t>
  </si>
  <si>
    <t>实施单位</t>
  </si>
  <si>
    <t>县乡村振兴服务中心</t>
  </si>
  <si>
    <t>预算    执行    指标  （10分）</t>
  </si>
  <si>
    <t>年度预算</t>
  </si>
  <si>
    <t>年度资金总额</t>
  </si>
  <si>
    <t>其中：财政拨款资金</t>
  </si>
  <si>
    <t>其他资金</t>
  </si>
  <si>
    <t>年度总体目标</t>
  </si>
  <si>
    <t>保障农新农村建设服务中心各项工作的正常开展，更好的发挥单位职能，统筹协调做好各项工作，确保年度目标任务顺利完成。</t>
  </si>
  <si>
    <t>绩效指标</t>
  </si>
  <si>
    <t>一级指标</t>
  </si>
  <si>
    <t>二级指标</t>
  </si>
  <si>
    <t>三级指标</t>
  </si>
  <si>
    <t>指标值</t>
  </si>
  <si>
    <t>产出指标（50分）</t>
  </si>
  <si>
    <t>数量指标</t>
  </si>
  <si>
    <t>专项资金支出率</t>
  </si>
  <si>
    <t>质量指标</t>
  </si>
  <si>
    <t>单位正常运行</t>
  </si>
  <si>
    <t>正常运行</t>
  </si>
  <si>
    <t>时效指标</t>
  </si>
  <si>
    <t>各项工作完成及时性</t>
  </si>
  <si>
    <t>及时完成</t>
  </si>
  <si>
    <t>成本指标</t>
  </si>
  <si>
    <t>成本控制率</t>
  </si>
  <si>
    <r>
      <t>≦</t>
    </r>
    <r>
      <rPr>
        <sz val="10"/>
        <color indexed="8"/>
        <rFont val="仿宋_GB2312"/>
        <family val="3"/>
        <charset val="134"/>
      </rPr>
      <t>100%</t>
    </r>
  </si>
  <si>
    <t>效益指标（30分）</t>
  </si>
  <si>
    <t>经济效益指标</t>
  </si>
  <si>
    <t>社会效益指标</t>
  </si>
  <si>
    <t>有效保障乡村振兴服务中心各项工作开展</t>
  </si>
  <si>
    <t>有效保障</t>
  </si>
  <si>
    <t>生态效益指标</t>
  </si>
  <si>
    <t>可持续影响力指标</t>
  </si>
  <si>
    <t>持续巩固乡村振兴、人居环境整治等工作成效</t>
  </si>
  <si>
    <t>持续巩固</t>
  </si>
  <si>
    <t>满意度指标（10分）</t>
  </si>
  <si>
    <t>社会公众或服务对象满意度</t>
  </si>
  <si>
    <t>服务对象满意度</t>
  </si>
  <si>
    <t>≥90%</t>
  </si>
  <si>
    <t>工作人员满意度</t>
  </si>
  <si>
    <t>总分</t>
  </si>
  <si>
    <t>附件4：</t>
  </si>
  <si>
    <t>部门预算绩效目标表</t>
  </si>
  <si>
    <t xml:space="preserve">    </t>
  </si>
  <si>
    <t xml:space="preserve">     （2023年度）</t>
  </si>
  <si>
    <t>巩固拓展脱贫攻坚成果专项工作经费</t>
  </si>
  <si>
    <t>保障乡村振兴服务中心各项工作正常开展，确保单位更好的发挥各项职能，完成参会培训10次以上，开展项目督查检查12次以上，统筹协调做好全县巩固拓展脱贫攻坚各项工作，确保年度乡村振兴各项目标任务顺利完成。</t>
  </si>
  <si>
    <t>参会培训次数</t>
  </si>
  <si>
    <t>≥12次</t>
  </si>
  <si>
    <t>保障临聘大学生人数</t>
  </si>
  <si>
    <t>3人</t>
  </si>
  <si>
    <t>参会人员能力</t>
  </si>
  <si>
    <t>有效提升</t>
  </si>
  <si>
    <t>业务工作开展</t>
  </si>
  <si>
    <t>脱贫成效</t>
  </si>
  <si>
    <t>帮扶工作经费</t>
  </si>
  <si>
    <t>保障乡村振兴服务中心协调推进全县帮扶工作正常开展，保障正常的办公开支，确保单位更好的发挥各项职能，统筹协调做好全县脱贫攻坚帮扶工作，确保年度脱贫攻坚目标任务顺利完成。</t>
  </si>
  <si>
    <t>召开帮扶工作会议</t>
  </si>
  <si>
    <t>≥5次</t>
  </si>
  <si>
    <t>印刷宣传资料</t>
  </si>
  <si>
    <t>≥5000张</t>
  </si>
  <si>
    <t>帮扶工作督导检查</t>
  </si>
  <si>
    <t>督导检查合规性</t>
  </si>
  <si>
    <t>合规</t>
  </si>
  <si>
    <t>帮扶工作开展</t>
  </si>
  <si>
    <t>帮扶成效</t>
  </si>
  <si>
    <t>县级配套财政衔接推进乡村振兴补助资金</t>
  </si>
  <si>
    <t>围绕重点领域、紧盯短板弱项，不断培育壮大富民产业，夯实产业增收基础。同时，通过就业奖补、劳动力输转补贴等项目，持续帮助脱贫户扩大就业，增加务工收入。针对部分村村组道路、水利设施薄弱的村，安排村内基础设施建设项目，不断完善村内基础设施建设，切实改善村居环境。</t>
  </si>
  <si>
    <t>各项工作完成率</t>
  </si>
  <si>
    <t>到户资金发放精准率</t>
  </si>
  <si>
    <t>项目按期开工率</t>
  </si>
  <si>
    <t>其他工作完成及时性</t>
  </si>
  <si>
    <t>及时</t>
  </si>
  <si>
    <t>≦100%</t>
  </si>
  <si>
    <t>贷款年贴息率</t>
  </si>
  <si>
    <t>≤5%</t>
  </si>
  <si>
    <t>持续增加脱贫人口收入</t>
  </si>
  <si>
    <t>有效</t>
  </si>
  <si>
    <t>夯实产业增收基础</t>
  </si>
  <si>
    <t>脱贫人口就业</t>
  </si>
  <si>
    <t>有效增加</t>
  </si>
  <si>
    <t>农田水利设施</t>
  </si>
  <si>
    <t>不断完善</t>
  </si>
  <si>
    <t>贫困群众幸福指数</t>
  </si>
  <si>
    <t>持续提高</t>
  </si>
  <si>
    <t>受益群众满意度</t>
  </si>
  <si>
    <t>社会公众满意度</t>
  </si>
  <si>
    <t>乡村建设补助资金</t>
  </si>
  <si>
    <t>2023年要建成10个省级乡村建设示范村，完成房屋新建1100户、房屋改建400户、房屋拆除500户。</t>
  </si>
  <si>
    <t>建成10个省级乡村建设示范村，完成房屋新建1100户、房屋改建400户、房屋拆除500户</t>
  </si>
  <si>
    <t>改造房屋质量达标率</t>
  </si>
  <si>
    <r>
      <t>≥</t>
    </r>
    <r>
      <rPr>
        <sz val="10"/>
        <color indexed="8"/>
        <rFont val="仿宋"/>
        <family val="3"/>
        <charset val="134"/>
      </rPr>
      <t>100%</t>
    </r>
  </si>
  <si>
    <t>补助资金支付及时性</t>
  </si>
  <si>
    <t>有效提升农村居住环境</t>
  </si>
  <si>
    <t>改善农村人居环境</t>
  </si>
  <si>
    <t>有效改善</t>
  </si>
  <si>
    <t>长效管理机制</t>
  </si>
  <si>
    <t>逐步健全</t>
  </si>
  <si>
    <t>项目区农民和基层干部满意度</t>
  </si>
  <si>
    <t>项目区农村群众满意度</t>
  </si>
  <si>
    <t>高台县农村“厕所革命”建设项目</t>
  </si>
  <si>
    <t>按照“政府主导、部门分工、镇村实施”的原则，采取集中统一、整村推进的方式，积极推进全县农村厕所改造工作，年内完成1300座农村户用无害化卫生厕所建设任务。</t>
  </si>
  <si>
    <t>建设户用地无害化卫生厕所</t>
  </si>
  <si>
    <t>1300座</t>
  </si>
  <si>
    <t>农村户用无害化卫生厕所建设达标率</t>
  </si>
  <si>
    <t>≥95%</t>
  </si>
  <si>
    <t>问题厕所排查整改及投诉解决</t>
  </si>
  <si>
    <t>有效解决</t>
  </si>
  <si>
    <t>农村户用无害化卫生厕所建设完成及时性</t>
  </si>
  <si>
    <t>农村卫生厕所普及率和厕所粪污无害化处理或资源化利用率</t>
  </si>
  <si>
    <t>农村群众文明如厕意识</t>
  </si>
  <si>
    <t>逐步形成</t>
  </si>
  <si>
    <t>高台县乡村振兴农村房屋改造（贷款贴息）项目</t>
  </si>
  <si>
    <t>2023年需县财政兑付国开行甘肃分行12619万元贷款（2022年已偿还本金600万元）贴息资金618.3万元，兑付高台农商银行贷款贴息资金1294.1万元；向高台农商银行支付1600万元风险补偿金贴息资金87.6万元。</t>
  </si>
  <si>
    <t>支付1600万元风险补偿金贴息资金</t>
  </si>
  <si>
    <t>87.6万元</t>
  </si>
  <si>
    <t>≥100%</t>
  </si>
  <si>
    <t>贷款贴息资金支付及时性</t>
  </si>
  <si>
    <t>2023年需县财政兑付国开行甘肃分行12619万元贷款（2022年已偿还本金600万元）贴息资金618.3万元，兑付高台农商银行贷款贴息资金1294.1万元。</t>
  </si>
  <si>
    <t>支付乡村振兴房屋改造贷款贴息资金</t>
  </si>
  <si>
    <t>1912.4万元</t>
  </si>
  <si>
    <t>高台县农村村级公益性设施共管共享建设项目</t>
  </si>
  <si>
    <t>实现有规划科学、功能适用的村级公共服务平台，有村民决策、程序规范的管理运行体系，有分级负担、保障有力的村级经费投入长效机制，有奖惩分明、监督有力的绩效考核约束办法，有协同配合、服务到位的村级公共服务团队，达到公共服务标准化、运行管理规范化、保障机制常态化、公共设施使用正常化的工作目标。</t>
  </si>
  <si>
    <t>管护基金配套，岗位人员补贴和保险费用支出</t>
  </si>
  <si>
    <t>760.58万元</t>
  </si>
  <si>
    <t>管护基金和公益性岗位正常运转</t>
  </si>
  <si>
    <t>正常运转</t>
  </si>
  <si>
    <t>管护基金配套，岗位人员补贴和保险费用支出及时性</t>
  </si>
  <si>
    <t>充分发挥群众在村级公益性设施管护中的主体作用，强化群众自治功能，激发群众内生动力，做到村内事村民管、村民干，保障村级公益设施正常运转，发挥长期效益。</t>
  </si>
  <si>
    <t>深入推进农村村级公益性设施共管共享工作，保障机制常态化、公共设施使用正常化。</t>
  </si>
  <si>
    <t>可持续
运营</t>
  </si>
  <si>
    <t>乡村振兴示范点基础设施建设补助资金</t>
  </si>
  <si>
    <t>为2019年建成的3个乡村振兴示范点配套房屋建设和基础设施建设补助资金243.5万元。</t>
  </si>
  <si>
    <t>完成3个乡村振兴示范点建设任务</t>
  </si>
  <si>
    <t>房屋与基础设施项目质量达标率</t>
  </si>
  <si>
    <t>中央财政衔接推进乡村振兴补助资金</t>
  </si>
  <si>
    <t>省级财政衔接推进乡村振兴补助资金</t>
  </si>
  <si>
    <t>中央和省级农村综合改革转移支付</t>
  </si>
  <si>
    <t>针对部分村村组道路、水利设施薄弱的村，安排村内基础设施建设项目，不断完善村内基础设施建设，切实改善村居环境。</t>
  </si>
  <si>
    <t>资金发放精准率</t>
  </si>
  <si>
    <t>夯实农村增收基础</t>
  </si>
  <si>
    <t>有效提升人居环境</t>
  </si>
  <si>
    <t>项目区群众幸福指数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</si>
</sst>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;[Red]\-#,##0.00\ "/>
    <numFmt numFmtId="178" formatCode="#,##0.00_ "/>
    <numFmt numFmtId="179" formatCode="#,##0.00;[Red]#,##0.00"/>
    <numFmt numFmtId="180" formatCode="0.00_ ;[Red]\-0.00\ "/>
    <numFmt numFmtId="181" formatCode="#,##0.0000"/>
  </numFmts>
  <fonts count="60">
    <font>
      <sz val="10"/>
      <name val="Arial"/>
      <charset val="134"/>
    </font>
    <font>
      <sz val="11"/>
      <color theme="1"/>
      <name val="宋体"/>
      <charset val="134"/>
      <scheme val="minor"/>
    </font>
    <font>
      <sz val="14"/>
      <color theme="1"/>
      <name val="仿宋_GB2312"/>
      <family val="3"/>
      <charset val="134"/>
    </font>
    <font>
      <b/>
      <sz val="20"/>
      <color theme="1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b/>
      <sz val="10"/>
      <color theme="1"/>
      <name val="仿宋_GB2312"/>
      <family val="3"/>
      <charset val="134"/>
    </font>
    <font>
      <sz val="10"/>
      <color theme="1"/>
      <name val="Arial"/>
      <family val="2"/>
      <charset val="0"/>
    </font>
    <font>
      <sz val="10"/>
      <color theme="1"/>
      <name val="宋体"/>
      <charset val="134"/>
    </font>
    <font>
      <sz val="14"/>
      <color theme="1"/>
      <name val="仿宋_GB2312"/>
      <charset val="134"/>
    </font>
    <font>
      <b/>
      <sz val="20"/>
      <color theme="1"/>
      <name val="仿宋_GB2312"/>
      <charset val="134"/>
    </font>
    <font>
      <b/>
      <sz val="14"/>
      <color theme="1"/>
      <name val="仿宋_GB2312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u/>
      <sz val="9"/>
      <color rgb="FF80008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color rgb="FFFF000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1"/>
      <color indexed="8"/>
      <name val="宋体"/>
      <charset val="134"/>
    </font>
    <font>
      <u/>
      <sz val="10"/>
      <color rgb="FF80008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/>
    <xf numFmtId="42" fontId="1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9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0" fillId="0" borderId="0"/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" fillId="8" borderId="30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45" fillId="0" borderId="0" applyNumberFormat="0" applyFill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33" applyNumberFormat="0" applyAlignment="0" applyProtection="0">
      <alignment vertical="center"/>
    </xf>
    <xf numFmtId="0" fontId="49" fillId="12" borderId="29" applyNumberFormat="0" applyAlignment="0" applyProtection="0">
      <alignment vertical="center"/>
    </xf>
    <xf numFmtId="0" fontId="50" fillId="13" borderId="34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0" borderId="36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0" fillId="0" borderId="0"/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0" fillId="0" borderId="0"/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0" fillId="0" borderId="0"/>
    <xf numFmtId="0" fontId="39" fillId="28" borderId="0" applyNumberFormat="0" applyBorder="0" applyAlignment="0" applyProtection="0">
      <alignment vertical="center"/>
    </xf>
    <xf numFmtId="0" fontId="0" fillId="0" borderId="0"/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0" fillId="0" borderId="0"/>
    <xf numFmtId="0" fontId="39" fillId="31" borderId="0" applyNumberFormat="0" applyBorder="0" applyAlignment="0" applyProtection="0">
      <alignment vertical="center"/>
    </xf>
    <xf numFmtId="0" fontId="0" fillId="0" borderId="0"/>
    <xf numFmtId="0" fontId="36" fillId="32" borderId="0" applyNumberFormat="0" applyBorder="0" applyAlignment="0" applyProtection="0">
      <alignment vertical="center"/>
    </xf>
    <xf numFmtId="0" fontId="0" fillId="0" borderId="0"/>
    <xf numFmtId="0" fontId="39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>
      <alignment vertical="center"/>
    </xf>
  </cellStyleXfs>
  <cellXfs count="22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textRotation="255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6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9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9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9" fontId="9" fillId="0" borderId="6" xfId="0" applyNumberFormat="1" applyFont="1" applyFill="1" applyBorder="1" applyAlignment="1">
      <alignment horizontal="center" vertical="center" wrapText="1"/>
    </xf>
    <xf numFmtId="9" fontId="9" fillId="0" borderId="7" xfId="0" applyNumberFormat="1" applyFont="1" applyFill="1" applyBorder="1" applyAlignment="1">
      <alignment horizontal="center" vertical="center" wrapText="1"/>
    </xf>
    <xf numFmtId="9" fontId="9" fillId="0" borderId="2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/>
    </xf>
    <xf numFmtId="9" fontId="5" fillId="0" borderId="6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14" fillId="0" borderId="0" xfId="0" applyFont="1" applyBorder="1" applyAlignment="1" applyProtection="1"/>
    <xf numFmtId="0" fontId="15" fillId="0" borderId="0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18" fillId="0" borderId="8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 wrapText="1"/>
    </xf>
    <xf numFmtId="0" fontId="18" fillId="0" borderId="8" xfId="0" applyFont="1" applyBorder="1" applyAlignment="1" applyProtection="1">
      <alignment vertical="center"/>
    </xf>
    <xf numFmtId="0" fontId="18" fillId="0" borderId="10" xfId="0" applyFont="1" applyBorder="1" applyAlignment="1" applyProtection="1">
      <alignment vertical="center" wrapText="1"/>
    </xf>
    <xf numFmtId="0" fontId="19" fillId="0" borderId="8" xfId="0" applyNumberFormat="1" applyFont="1" applyFill="1" applyBorder="1" applyAlignment="1" applyProtection="1">
      <alignment horizontal="left" vertical="center"/>
    </xf>
    <xf numFmtId="177" fontId="19" fillId="0" borderId="1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/>
    <xf numFmtId="0" fontId="20" fillId="0" borderId="0" xfId="0" applyFont="1"/>
    <xf numFmtId="0" fontId="19" fillId="0" borderId="0" xfId="0" applyFont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/>
    <xf numFmtId="0" fontId="17" fillId="0" borderId="11" xfId="0" applyFont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</xf>
    <xf numFmtId="0" fontId="17" fillId="0" borderId="13" xfId="0" applyFont="1" applyBorder="1" applyAlignment="1" applyProtection="1">
      <alignment horizontal="center" vertical="center"/>
    </xf>
    <xf numFmtId="176" fontId="22" fillId="0" borderId="11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Fill="1" applyBorder="1" applyAlignment="1" applyProtection="1">
      <alignment horizontal="left" vertical="center"/>
    </xf>
    <xf numFmtId="178" fontId="22" fillId="0" borderId="12" xfId="0" applyNumberFormat="1" applyFont="1" applyFill="1" applyBorder="1" applyAlignment="1" applyProtection="1">
      <alignment horizontal="right" vertical="center"/>
    </xf>
    <xf numFmtId="178" fontId="22" fillId="0" borderId="13" xfId="0" applyNumberFormat="1" applyFont="1" applyFill="1" applyBorder="1" applyAlignment="1" applyProtection="1">
      <alignment horizontal="right" vertical="center"/>
    </xf>
    <xf numFmtId="176" fontId="17" fillId="0" borderId="11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left" vertical="center"/>
    </xf>
    <xf numFmtId="178" fontId="17" fillId="0" borderId="12" xfId="0" applyNumberFormat="1" applyFont="1" applyFill="1" applyBorder="1" applyAlignment="1" applyProtection="1">
      <alignment horizontal="right" vertical="center"/>
    </xf>
    <xf numFmtId="178" fontId="17" fillId="0" borderId="13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vertical="center" wrapText="1"/>
    </xf>
    <xf numFmtId="0" fontId="17" fillId="0" borderId="12" xfId="0" applyFont="1" applyBorder="1" applyAlignment="1" applyProtection="1">
      <alignment horizontal="center" vertical="center" wrapText="1"/>
    </xf>
    <xf numFmtId="0" fontId="17" fillId="0" borderId="12" xfId="0" applyFont="1" applyBorder="1" applyAlignment="1" applyProtection="1">
      <alignment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1" xfId="0" applyFont="1" applyBorder="1" applyAlignment="1" applyProtection="1">
      <alignment vertical="center"/>
    </xf>
    <xf numFmtId="49" fontId="22" fillId="0" borderId="11" xfId="0" applyNumberFormat="1" applyFont="1" applyFill="1" applyBorder="1" applyAlignment="1" applyProtection="1">
      <alignment vertical="center"/>
    </xf>
    <xf numFmtId="179" fontId="24" fillId="0" borderId="14" xfId="0" applyNumberFormat="1" applyFont="1" applyFill="1" applyBorder="1" applyAlignment="1" applyProtection="1">
      <alignment horizontal="right" vertical="center" wrapText="1"/>
    </xf>
    <xf numFmtId="4" fontId="25" fillId="0" borderId="14" xfId="0" applyNumberFormat="1" applyFont="1" applyFill="1" applyBorder="1" applyAlignment="1" applyProtection="1">
      <alignment horizontal="right" vertical="center" wrapText="1"/>
    </xf>
    <xf numFmtId="179" fontId="25" fillId="0" borderId="14" xfId="0" applyNumberFormat="1" applyFont="1" applyFill="1" applyBorder="1" applyAlignment="1" applyProtection="1">
      <alignment horizontal="right" vertical="center" wrapText="1"/>
    </xf>
    <xf numFmtId="179" fontId="25" fillId="0" borderId="15" xfId="0" applyNumberFormat="1" applyFont="1" applyFill="1" applyBorder="1" applyAlignment="1" applyProtection="1">
      <alignment horizontal="right" vertical="center" wrapText="1"/>
    </xf>
    <xf numFmtId="179" fontId="22" fillId="0" borderId="12" xfId="0" applyNumberFormat="1" applyFont="1" applyFill="1" applyBorder="1" applyAlignment="1" applyProtection="1">
      <alignment horizontal="right" vertical="center" wrapText="1"/>
    </xf>
    <xf numFmtId="4" fontId="22" fillId="0" borderId="12" xfId="0" applyNumberFormat="1" applyFont="1" applyFill="1" applyBorder="1" applyAlignment="1" applyProtection="1">
      <alignment horizontal="right" vertical="center" wrapText="1"/>
    </xf>
    <xf numFmtId="179" fontId="22" fillId="0" borderId="13" xfId="0" applyNumberFormat="1" applyFont="1" applyFill="1" applyBorder="1" applyAlignment="1" applyProtection="1">
      <alignment horizontal="right" vertical="center" wrapText="1"/>
    </xf>
    <xf numFmtId="49" fontId="17" fillId="0" borderId="11" xfId="0" applyNumberFormat="1" applyFont="1" applyFill="1" applyBorder="1" applyAlignment="1" applyProtection="1">
      <alignment vertical="center"/>
    </xf>
    <xf numFmtId="179" fontId="17" fillId="0" borderId="12" xfId="0" applyNumberFormat="1" applyFont="1" applyFill="1" applyBorder="1" applyAlignment="1" applyProtection="1">
      <alignment horizontal="right" vertical="center" wrapText="1"/>
    </xf>
    <xf numFmtId="4" fontId="17" fillId="0" borderId="12" xfId="0" applyNumberFormat="1" applyFont="1" applyFill="1" applyBorder="1" applyAlignment="1" applyProtection="1">
      <alignment horizontal="right" vertical="center" wrapText="1"/>
    </xf>
    <xf numFmtId="179" fontId="17" fillId="0" borderId="13" xfId="0" applyNumberFormat="1" applyFont="1" applyFill="1" applyBorder="1" applyAlignment="1" applyProtection="1">
      <alignment horizontal="right" vertical="center" wrapText="1"/>
    </xf>
    <xf numFmtId="49" fontId="16" fillId="0" borderId="0" xfId="0" applyNumberFormat="1" applyFont="1" applyBorder="1" applyAlignment="1" applyProtection="1">
      <alignment horizontal="center" vertical="center"/>
    </xf>
    <xf numFmtId="49" fontId="17" fillId="0" borderId="11" xfId="0" applyNumberFormat="1" applyFont="1" applyBorder="1" applyAlignment="1" applyProtection="1">
      <alignment horizontal="center" vertical="center"/>
    </xf>
    <xf numFmtId="0" fontId="17" fillId="0" borderId="16" xfId="0" applyFont="1" applyBorder="1" applyAlignment="1" applyProtection="1">
      <alignment horizontal="center" vertical="center"/>
    </xf>
    <xf numFmtId="0" fontId="17" fillId="0" borderId="17" xfId="0" applyFont="1" applyBorder="1" applyAlignment="1" applyProtection="1">
      <alignment horizontal="center" vertical="center"/>
    </xf>
    <xf numFmtId="0" fontId="17" fillId="0" borderId="18" xfId="0" applyFont="1" applyBorder="1" applyAlignment="1" applyProtection="1">
      <alignment horizontal="center" vertical="center"/>
    </xf>
    <xf numFmtId="49" fontId="22" fillId="0" borderId="11" xfId="0" applyNumberFormat="1" applyFont="1" applyFill="1" applyBorder="1" applyAlignment="1" applyProtection="1">
      <alignment horizontal="left" vertical="center"/>
    </xf>
    <xf numFmtId="177" fontId="22" fillId="0" borderId="11" xfId="0" applyNumberFormat="1" applyFont="1" applyFill="1" applyBorder="1" applyAlignment="1" applyProtection="1">
      <alignment horizontal="right" vertical="center"/>
    </xf>
    <xf numFmtId="177" fontId="22" fillId="0" borderId="19" xfId="0" applyNumberFormat="1" applyFont="1" applyFill="1" applyBorder="1" applyAlignment="1" applyProtection="1">
      <alignment horizontal="right" vertical="center"/>
    </xf>
    <xf numFmtId="49" fontId="17" fillId="0" borderId="11" xfId="0" applyNumberFormat="1" applyFont="1" applyFill="1" applyBorder="1" applyAlignment="1" applyProtection="1">
      <alignment horizontal="left" vertical="center"/>
    </xf>
    <xf numFmtId="177" fontId="17" fillId="0" borderId="12" xfId="0" applyNumberFormat="1" applyFont="1" applyFill="1" applyBorder="1" applyAlignment="1" applyProtection="1">
      <alignment horizontal="right" vertical="center"/>
    </xf>
    <xf numFmtId="4" fontId="17" fillId="0" borderId="13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/>
    <xf numFmtId="0" fontId="0" fillId="0" borderId="0" xfId="0" applyBorder="1"/>
    <xf numFmtId="0" fontId="22" fillId="0" borderId="11" xfId="0" applyNumberFormat="1" applyFont="1" applyFill="1" applyBorder="1" applyAlignment="1" applyProtection="1">
      <alignment horizontal="left" vertical="center"/>
    </xf>
    <xf numFmtId="177" fontId="24" fillId="0" borderId="20" xfId="0" applyNumberFormat="1" applyFont="1" applyFill="1" applyBorder="1" applyAlignment="1" applyProtection="1">
      <alignment horizontal="right" vertical="center"/>
    </xf>
    <xf numFmtId="0" fontId="24" fillId="0" borderId="20" xfId="0" applyFont="1" applyFill="1" applyBorder="1" applyAlignment="1" applyProtection="1">
      <alignment vertical="center"/>
    </xf>
    <xf numFmtId="0" fontId="25" fillId="0" borderId="20" xfId="0" applyFont="1" applyFill="1" applyBorder="1" applyAlignment="1" applyProtection="1">
      <alignment vertical="center"/>
    </xf>
    <xf numFmtId="177" fontId="24" fillId="0" borderId="20" xfId="0" applyNumberFormat="1" applyFont="1" applyFill="1" applyBorder="1" applyAlignment="1" applyProtection="1">
      <alignment horizontal="right" vertical="center"/>
    </xf>
    <xf numFmtId="0" fontId="25" fillId="0" borderId="14" xfId="0" applyFont="1" applyFill="1" applyBorder="1" applyAlignment="1" applyProtection="1">
      <alignment vertical="center"/>
    </xf>
    <xf numFmtId="49" fontId="24" fillId="0" borderId="20" xfId="0" applyNumberFormat="1" applyFont="1" applyFill="1" applyBorder="1" applyAlignment="1" applyProtection="1">
      <alignment horizontal="left" vertical="center"/>
    </xf>
    <xf numFmtId="49" fontId="22" fillId="0" borderId="21" xfId="0" applyNumberFormat="1" applyFont="1" applyFill="1" applyBorder="1" applyAlignment="1" applyProtection="1">
      <alignment horizontal="left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17" fillId="0" borderId="1" xfId="0" applyNumberFormat="1" applyFont="1" applyFill="1" applyBorder="1" applyAlignment="1" applyProtection="1">
      <alignment horizontal="left" vertical="center"/>
    </xf>
    <xf numFmtId="0" fontId="24" fillId="0" borderId="20" xfId="0" applyFont="1" applyFill="1" applyBorder="1" applyAlignment="1" applyProtection="1">
      <alignment vertical="center"/>
    </xf>
    <xf numFmtId="0" fontId="14" fillId="0" borderId="1" xfId="0" applyFont="1" applyBorder="1" applyAlignment="1" applyProtection="1">
      <alignment horizontal="left"/>
    </xf>
    <xf numFmtId="0" fontId="25" fillId="0" borderId="20" xfId="0" applyFont="1" applyFill="1" applyBorder="1" applyAlignment="1" applyProtection="1">
      <alignment horizontal="left" vertical="center"/>
    </xf>
    <xf numFmtId="4" fontId="22" fillId="0" borderId="12" xfId="0" applyNumberFormat="1" applyFont="1" applyFill="1" applyBorder="1" applyAlignment="1" applyProtection="1">
      <alignment horizontal="right" vertical="center"/>
    </xf>
    <xf numFmtId="4" fontId="17" fillId="0" borderId="12" xfId="0" applyNumberFormat="1" applyFont="1" applyFill="1" applyBorder="1" applyAlignment="1" applyProtection="1">
      <alignment horizontal="right" vertical="center"/>
    </xf>
    <xf numFmtId="4" fontId="22" fillId="0" borderId="13" xfId="0" applyNumberFormat="1" applyFont="1" applyFill="1" applyBorder="1" applyAlignment="1" applyProtection="1">
      <alignment horizontal="right" vertical="center"/>
    </xf>
    <xf numFmtId="4" fontId="17" fillId="0" borderId="13" xfId="0" applyNumberFormat="1" applyFont="1" applyFill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vertical="center" wrapText="1"/>
    </xf>
    <xf numFmtId="0" fontId="27" fillId="0" borderId="22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right" vertical="center"/>
    </xf>
    <xf numFmtId="0" fontId="17" fillId="0" borderId="19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left" vertical="center"/>
    </xf>
    <xf numFmtId="179" fontId="17" fillId="0" borderId="11" xfId="0" applyNumberFormat="1" applyFont="1" applyFill="1" applyBorder="1" applyAlignment="1" applyProtection="1">
      <alignment horizontal="right" vertical="center" wrapText="1"/>
    </xf>
    <xf numFmtId="0" fontId="17" fillId="0" borderId="12" xfId="0" applyFont="1" applyFill="1" applyBorder="1" applyAlignment="1" applyProtection="1">
      <alignment horizontal="left" vertical="center"/>
    </xf>
    <xf numFmtId="177" fontId="17" fillId="0" borderId="3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right" vertical="center"/>
    </xf>
    <xf numFmtId="179" fontId="17" fillId="0" borderId="11" xfId="0" applyNumberFormat="1" applyFont="1" applyFill="1" applyBorder="1" applyAlignment="1" applyProtection="1">
      <alignment horizontal="right" wrapText="1"/>
    </xf>
    <xf numFmtId="0" fontId="17" fillId="0" borderId="11" xfId="0" applyFont="1" applyFill="1" applyBorder="1" applyAlignment="1" applyProtection="1">
      <alignment horizontal="right" vertical="center"/>
    </xf>
    <xf numFmtId="179" fontId="17" fillId="0" borderId="0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Fill="1" applyBorder="1" applyAlignment="1" applyProtection="1">
      <alignment horizontal="left" vertical="center"/>
    </xf>
    <xf numFmtId="0" fontId="16" fillId="0" borderId="0" xfId="63" applyFont="1" applyBorder="1" applyAlignment="1" applyProtection="1">
      <alignment horizontal="center" vertical="center"/>
    </xf>
    <xf numFmtId="180" fontId="17" fillId="0" borderId="1" xfId="69" applyNumberFormat="1" applyFont="1" applyBorder="1" applyAlignment="1" applyProtection="1">
      <alignment horizontal="center" vertical="center"/>
    </xf>
    <xf numFmtId="0" fontId="17" fillId="0" borderId="1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Fill="1" applyBorder="1" applyAlignment="1" applyProtection="1">
      <alignment horizontal="right"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177" fontId="17" fillId="0" borderId="1" xfId="0" applyNumberFormat="1" applyFont="1" applyFill="1" applyBorder="1" applyAlignment="1" applyProtection="1">
      <alignment horizontal="right" vertical="center"/>
    </xf>
    <xf numFmtId="0" fontId="14" fillId="0" borderId="1" xfId="0" applyFont="1" applyBorder="1" applyAlignment="1" applyProtection="1"/>
    <xf numFmtId="0" fontId="17" fillId="0" borderId="24" xfId="0" applyFont="1" applyBorder="1" applyAlignment="1" applyProtection="1">
      <alignment vertical="center"/>
    </xf>
    <xf numFmtId="0" fontId="17" fillId="0" borderId="24" xfId="0" applyFont="1" applyBorder="1" applyAlignment="1" applyProtection="1"/>
    <xf numFmtId="0" fontId="17" fillId="0" borderId="25" xfId="0" applyFont="1" applyBorder="1" applyAlignment="1" applyProtection="1">
      <alignment horizontal="center" vertical="center"/>
    </xf>
    <xf numFmtId="0" fontId="17" fillId="0" borderId="26" xfId="0" applyFont="1" applyBorder="1" applyAlignment="1" applyProtection="1">
      <alignment horizontal="center" vertical="center"/>
    </xf>
    <xf numFmtId="49" fontId="17" fillId="0" borderId="4" xfId="0" applyNumberFormat="1" applyFont="1" applyFill="1" applyBorder="1" applyAlignment="1" applyProtection="1">
      <alignment vertical="center"/>
    </xf>
    <xf numFmtId="4" fontId="17" fillId="0" borderId="26" xfId="0" applyNumberFormat="1" applyFont="1" applyFill="1" applyBorder="1" applyAlignment="1" applyProtection="1">
      <alignment horizontal="right" vertical="center"/>
    </xf>
    <xf numFmtId="0" fontId="0" fillId="0" borderId="0" xfId="58" applyFill="1"/>
    <xf numFmtId="0" fontId="14" fillId="0" borderId="0" xfId="58" applyFont="1" applyBorder="1" applyAlignment="1" applyProtection="1"/>
    <xf numFmtId="0" fontId="0" fillId="0" borderId="0" xfId="58"/>
    <xf numFmtId="0" fontId="26" fillId="0" borderId="0" xfId="58" applyFont="1" applyBorder="1" applyAlignment="1" applyProtection="1">
      <alignment vertical="center" wrapText="1"/>
    </xf>
    <xf numFmtId="0" fontId="16" fillId="0" borderId="0" xfId="58" applyFont="1" applyBorder="1" applyAlignment="1" applyProtection="1">
      <alignment horizontal="center" vertical="center"/>
    </xf>
    <xf numFmtId="0" fontId="17" fillId="0" borderId="24" xfId="58" applyFont="1" applyBorder="1" applyAlignment="1" applyProtection="1">
      <alignment vertical="center"/>
    </xf>
    <xf numFmtId="0" fontId="17" fillId="0" borderId="24" xfId="58" applyFont="1" applyBorder="1" applyAlignment="1" applyProtection="1"/>
    <xf numFmtId="0" fontId="17" fillId="0" borderId="0" xfId="58" applyFont="1" applyBorder="1" applyAlignment="1" applyProtection="1"/>
    <xf numFmtId="0" fontId="17" fillId="0" borderId="0" xfId="58" applyFont="1" applyBorder="1" applyAlignment="1" applyProtection="1">
      <alignment horizontal="right" vertical="center"/>
    </xf>
    <xf numFmtId="0" fontId="17" fillId="0" borderId="25" xfId="58" applyFont="1" applyBorder="1" applyAlignment="1" applyProtection="1">
      <alignment horizontal="center" vertical="center"/>
    </xf>
    <xf numFmtId="0" fontId="17" fillId="0" borderId="27" xfId="58" applyFont="1" applyBorder="1" applyAlignment="1" applyProtection="1">
      <alignment horizontal="center" vertical="center"/>
    </xf>
    <xf numFmtId="0" fontId="17" fillId="0" borderId="26" xfId="58" applyFont="1" applyBorder="1" applyAlignment="1" applyProtection="1">
      <alignment horizontal="center" vertical="center"/>
    </xf>
    <xf numFmtId="0" fontId="17" fillId="0" borderId="4" xfId="58" applyFont="1" applyFill="1" applyBorder="1" applyAlignment="1" applyProtection="1">
      <alignment vertical="center"/>
    </xf>
    <xf numFmtId="177" fontId="17" fillId="0" borderId="27" xfId="58" applyNumberFormat="1" applyFont="1" applyFill="1" applyBorder="1" applyAlignment="1" applyProtection="1">
      <alignment horizontal="right" vertical="center"/>
    </xf>
    <xf numFmtId="177" fontId="17" fillId="0" borderId="27" xfId="58" applyNumberFormat="1" applyFont="1" applyFill="1" applyBorder="1" applyAlignment="1" applyProtection="1">
      <alignment vertical="center"/>
    </xf>
    <xf numFmtId="177" fontId="17" fillId="0" borderId="4" xfId="58" applyNumberFormat="1" applyFont="1" applyFill="1" applyBorder="1" applyAlignment="1" applyProtection="1">
      <alignment horizontal="right" vertical="center" wrapText="1"/>
    </xf>
    <xf numFmtId="0" fontId="14" fillId="0" borderId="0" xfId="58" applyFont="1" applyFill="1" applyBorder="1" applyAlignment="1" applyProtection="1"/>
    <xf numFmtId="177" fontId="17" fillId="0" borderId="27" xfId="58" applyNumberFormat="1" applyFont="1" applyFill="1" applyBorder="1" applyAlignment="1" applyProtection="1">
      <alignment horizontal="right" vertical="center" wrapText="1"/>
    </xf>
    <xf numFmtId="0" fontId="17" fillId="0" borderId="25" xfId="58" applyFont="1" applyFill="1" applyBorder="1" applyAlignment="1" applyProtection="1">
      <alignment vertical="center"/>
    </xf>
    <xf numFmtId="177" fontId="17" fillId="0" borderId="26" xfId="58" applyNumberFormat="1" applyFont="1" applyFill="1" applyBorder="1" applyAlignment="1" applyProtection="1">
      <alignment horizontal="right" vertical="center" wrapText="1"/>
    </xf>
    <xf numFmtId="177" fontId="17" fillId="0" borderId="26" xfId="58" applyNumberFormat="1" applyFont="1" applyFill="1" applyBorder="1" applyAlignment="1" applyProtection="1">
      <alignment vertical="center" wrapText="1"/>
    </xf>
    <xf numFmtId="177" fontId="17" fillId="0" borderId="4" xfId="58" applyNumberFormat="1" applyFont="1" applyFill="1" applyBorder="1" applyAlignment="1" applyProtection="1">
      <alignment vertical="center" wrapText="1"/>
    </xf>
    <xf numFmtId="0" fontId="17" fillId="0" borderId="4" xfId="58" applyFont="1" applyBorder="1" applyAlignment="1" applyProtection="1">
      <alignment vertical="center"/>
    </xf>
    <xf numFmtId="177" fontId="17" fillId="0" borderId="27" xfId="58" applyNumberFormat="1" applyFont="1" applyBorder="1" applyAlignment="1" applyProtection="1">
      <alignment vertical="center"/>
    </xf>
    <xf numFmtId="177" fontId="17" fillId="0" borderId="4" xfId="58" applyNumberFormat="1" applyFont="1" applyBorder="1" applyAlignment="1" applyProtection="1"/>
    <xf numFmtId="0" fontId="17" fillId="0" borderId="4" xfId="58" applyFont="1" applyFill="1" applyBorder="1" applyAlignment="1" applyProtection="1">
      <alignment horizontal="center" vertical="center"/>
    </xf>
    <xf numFmtId="177" fontId="17" fillId="0" borderId="27" xfId="58" applyNumberFormat="1" applyFont="1" applyFill="1" applyBorder="1" applyAlignment="1" applyProtection="1">
      <alignment horizontal="center" vertical="center"/>
    </xf>
    <xf numFmtId="0" fontId="17" fillId="0" borderId="4" xfId="58" applyFont="1" applyBorder="1" applyAlignment="1" applyProtection="1">
      <alignment horizontal="center" vertical="center"/>
    </xf>
    <xf numFmtId="177" fontId="17" fillId="0" borderId="27" xfId="58" applyNumberFormat="1" applyFont="1" applyBorder="1" applyAlignment="1" applyProtection="1">
      <alignment horizontal="center" vertical="center"/>
    </xf>
    <xf numFmtId="4" fontId="29" fillId="0" borderId="27" xfId="58" applyNumberFormat="1" applyFont="1" applyFill="1" applyBorder="1" applyAlignment="1" applyProtection="1">
      <alignment horizontal="right" vertical="center" wrapText="1"/>
    </xf>
    <xf numFmtId="181" fontId="17" fillId="0" borderId="27" xfId="58" applyNumberFormat="1" applyFont="1" applyFill="1" applyBorder="1" applyAlignment="1" applyProtection="1">
      <alignment horizontal="right" vertical="center" wrapText="1"/>
    </xf>
    <xf numFmtId="177" fontId="17" fillId="0" borderId="4" xfId="58" applyNumberFormat="1" applyFont="1" applyFill="1" applyBorder="1" applyAlignment="1" applyProtection="1"/>
    <xf numFmtId="177" fontId="17" fillId="0" borderId="27" xfId="58" applyNumberFormat="1" applyFont="1" applyBorder="1" applyAlignment="1" applyProtection="1">
      <alignment horizontal="right" vertical="center" wrapText="1"/>
    </xf>
    <xf numFmtId="177" fontId="17" fillId="0" borderId="27" xfId="58" applyNumberFormat="1" applyFont="1" applyBorder="1" applyAlignment="1" applyProtection="1"/>
    <xf numFmtId="0" fontId="17" fillId="0" borderId="4" xfId="58" applyFont="1" applyBorder="1" applyAlignment="1" applyProtection="1"/>
    <xf numFmtId="177" fontId="17" fillId="0" borderId="1" xfId="58" applyNumberFormat="1" applyFont="1" applyFill="1" applyBorder="1" applyAlignment="1" applyProtection="1">
      <alignment horizontal="right" vertical="center" wrapText="1"/>
    </xf>
    <xf numFmtId="177" fontId="17" fillId="0" borderId="4" xfId="58" applyNumberFormat="1" applyFont="1" applyFill="1" applyBorder="1" applyAlignment="1" applyProtection="1">
      <alignment horizontal="center" vertical="center"/>
    </xf>
    <xf numFmtId="177" fontId="17" fillId="0" borderId="26" xfId="58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19" fillId="0" borderId="11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/>
    </xf>
    <xf numFmtId="0" fontId="15" fillId="0" borderId="11" xfId="11" applyFont="1" applyBorder="1" applyAlignment="1" applyProtection="1">
      <alignment vertical="center" wrapText="1"/>
    </xf>
    <xf numFmtId="0" fontId="19" fillId="0" borderId="13" xfId="0" applyFont="1" applyBorder="1" applyAlignment="1" applyProtection="1">
      <alignment vertical="center"/>
    </xf>
    <xf numFmtId="0" fontId="15" fillId="0" borderId="11" xfId="11" applyFont="1" applyBorder="1" applyAlignment="1" applyProtection="1">
      <alignment vertical="center"/>
    </xf>
    <xf numFmtId="0" fontId="15" fillId="0" borderId="16" xfId="11" applyFont="1" applyBorder="1" applyAlignment="1" applyProtection="1">
      <alignment vertical="center" wrapText="1"/>
    </xf>
    <xf numFmtId="0" fontId="19" fillId="0" borderId="18" xfId="0" applyFont="1" applyBorder="1" applyAlignment="1" applyProtection="1">
      <alignment vertical="center"/>
    </xf>
    <xf numFmtId="0" fontId="19" fillId="0" borderId="18" xfId="0" applyFont="1" applyBorder="1" applyAlignment="1" applyProtection="1"/>
    <xf numFmtId="0" fontId="31" fillId="0" borderId="16" xfId="11" applyFont="1" applyBorder="1" applyAlignment="1" applyProtection="1">
      <alignment vertical="center" wrapText="1"/>
    </xf>
    <xf numFmtId="0" fontId="31" fillId="0" borderId="28" xfId="11" applyFont="1" applyBorder="1" applyAlignment="1" applyProtection="1"/>
    <xf numFmtId="0" fontId="32" fillId="0" borderId="0" xfId="0" applyFont="1" applyBorder="1" applyAlignment="1" applyProtection="1">
      <alignment vertical="center"/>
    </xf>
    <xf numFmtId="0" fontId="33" fillId="0" borderId="0" xfId="0" applyFont="1" applyBorder="1" applyAlignment="1" applyProtection="1">
      <alignment vertical="center"/>
    </xf>
    <xf numFmtId="0" fontId="34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35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>
      <alignment vertical="center"/>
    </xf>
  </cellXfs>
  <cellStyles count="8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" xfId="63"/>
    <cellStyle name="常规 3 5" xfId="64"/>
    <cellStyle name="常规 3 6" xfId="65"/>
    <cellStyle name="常规 3 7" xfId="66"/>
    <cellStyle name="常规 3 8" xfId="67"/>
    <cellStyle name="常规 3 9" xfId="68"/>
    <cellStyle name="常规 4" xfId="69"/>
    <cellStyle name="常规 4 10" xfId="70"/>
    <cellStyle name="常规 4 2" xfId="71"/>
    <cellStyle name="常规 4 3" xfId="72"/>
    <cellStyle name="常规 4 4" xfId="73"/>
    <cellStyle name="常规 4 5" xfId="74"/>
    <cellStyle name="常规 4 6" xfId="75"/>
    <cellStyle name="常规 4 7" xfId="76"/>
    <cellStyle name="常规 4 8" xfId="77"/>
    <cellStyle name="常规 4 9" xfId="78"/>
    <cellStyle name="常规 5" xfId="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D25" sqref="D25"/>
    </sheetView>
  </sheetViews>
  <sheetFormatPr defaultColWidth="9" defaultRowHeight="12.75" customHeight="1"/>
  <cols>
    <col min="1" max="2" width="17.1333333333333" style="62" customWidth="1"/>
    <col min="3" max="9" width="15.1333333333333" style="62" customWidth="1"/>
    <col min="10" max="10" width="9" style="62" customWidth="1"/>
  </cols>
  <sheetData>
    <row r="2" ht="14.25" customHeight="1" spans="1:10">
      <c r="A2" s="215"/>
      <c r="B2"/>
      <c r="C2"/>
      <c r="D2"/>
      <c r="E2"/>
      <c r="F2"/>
      <c r="G2"/>
      <c r="H2"/>
      <c r="I2"/>
      <c r="J2"/>
    </row>
    <row r="3" ht="18.75" customHeight="1" spans="1:10">
      <c r="A3" s="216"/>
      <c r="B3" s="216"/>
      <c r="C3" s="216"/>
      <c r="D3" s="216"/>
      <c r="E3" s="216"/>
      <c r="F3" s="216"/>
      <c r="G3" s="216"/>
      <c r="H3" s="216"/>
      <c r="I3" s="216"/>
      <c r="J3"/>
    </row>
    <row r="4" ht="16.5" customHeight="1" spans="1:10">
      <c r="A4" s="216" t="s">
        <v>0</v>
      </c>
      <c r="B4" s="216"/>
      <c r="C4" s="216"/>
      <c r="D4" s="216"/>
      <c r="E4" s="216"/>
      <c r="F4" s="216"/>
      <c r="G4" s="216"/>
      <c r="H4" s="216"/>
      <c r="I4" s="216"/>
      <c r="J4"/>
    </row>
    <row r="5" ht="14.25" customHeight="1" spans="1:10">
      <c r="A5" s="216"/>
      <c r="B5" s="216"/>
      <c r="C5" s="216"/>
      <c r="D5" s="216"/>
      <c r="E5" s="216"/>
      <c r="F5" s="216"/>
      <c r="G5" s="216"/>
      <c r="H5" s="216"/>
      <c r="I5" s="216"/>
      <c r="J5"/>
    </row>
    <row r="6" ht="14.25" customHeight="1" spans="1:10">
      <c r="A6" s="216"/>
      <c r="B6" s="216"/>
      <c r="C6" s="216"/>
      <c r="D6" s="216"/>
      <c r="E6" s="216"/>
      <c r="F6" s="216"/>
      <c r="G6" s="216"/>
      <c r="H6" s="216"/>
      <c r="I6" s="216"/>
      <c r="J6"/>
    </row>
    <row r="7" ht="14.25" customHeight="1" spans="1:10">
      <c r="A7" s="216"/>
      <c r="B7" s="216"/>
      <c r="C7" s="216"/>
      <c r="D7" s="216"/>
      <c r="E7" s="216"/>
      <c r="F7" s="216"/>
      <c r="G7" s="216"/>
      <c r="H7" s="216"/>
      <c r="I7" s="216"/>
      <c r="J7"/>
    </row>
    <row r="8" ht="14.25" customHeight="1" spans="1:10">
      <c r="A8" s="216"/>
      <c r="B8" s="216"/>
      <c r="C8" s="216"/>
      <c r="D8" s="216"/>
      <c r="E8" s="216"/>
      <c r="F8" s="216"/>
      <c r="G8" s="216"/>
      <c r="H8" s="216"/>
      <c r="I8" s="216"/>
      <c r="J8"/>
    </row>
    <row r="9" ht="33" customHeight="1" spans="1:10">
      <c r="A9" s="217" t="s">
        <v>1</v>
      </c>
      <c r="B9" s="217"/>
      <c r="C9" s="217"/>
      <c r="D9" s="217"/>
      <c r="E9" s="217"/>
      <c r="F9" s="217"/>
      <c r="G9" s="217"/>
      <c r="H9" s="217"/>
      <c r="I9" s="220"/>
      <c r="J9"/>
    </row>
    <row r="10" ht="14.25" customHeight="1" spans="1:10">
      <c r="A10" s="216"/>
      <c r="B10" s="216"/>
      <c r="C10" s="216"/>
      <c r="D10" s="216"/>
      <c r="E10" s="216"/>
      <c r="F10" s="216"/>
      <c r="G10" s="216"/>
      <c r="H10" s="216"/>
      <c r="I10" s="216"/>
      <c r="J10"/>
    </row>
    <row r="11" ht="14.25" customHeight="1" spans="1:10">
      <c r="A11" s="216"/>
      <c r="B11" s="216"/>
      <c r="C11" s="216"/>
      <c r="D11" s="216"/>
      <c r="E11" s="216"/>
      <c r="F11" s="216"/>
      <c r="G11" s="216"/>
      <c r="H11" s="216"/>
      <c r="I11" s="216"/>
      <c r="J11"/>
    </row>
    <row r="12" ht="14.25" customHeight="1" spans="1:10">
      <c r="A12" s="216"/>
      <c r="B12" s="216"/>
      <c r="C12" s="216"/>
      <c r="D12" s="216"/>
      <c r="E12" s="216"/>
      <c r="F12" s="216"/>
      <c r="G12" s="216"/>
      <c r="H12" s="216"/>
      <c r="I12" s="216"/>
      <c r="J12"/>
    </row>
    <row r="13" ht="14.25" customHeight="1" spans="1:10">
      <c r="A13" s="216"/>
      <c r="B13" s="216"/>
      <c r="C13" s="216"/>
      <c r="D13" s="216"/>
      <c r="E13" s="216"/>
      <c r="F13" s="216"/>
      <c r="G13" s="216"/>
      <c r="H13" s="216"/>
      <c r="I13" s="216"/>
      <c r="J13"/>
    </row>
    <row r="14" ht="14.25" customHeight="1" spans="1:10">
      <c r="A14" s="216"/>
      <c r="B14" s="216"/>
      <c r="C14" s="216"/>
      <c r="D14" s="216"/>
      <c r="E14" s="216"/>
      <c r="F14" s="216"/>
      <c r="G14" s="216"/>
      <c r="H14" s="216"/>
      <c r="I14" s="216"/>
      <c r="J14"/>
    </row>
    <row r="15" ht="14.25" customHeight="1" spans="1:10">
      <c r="A15" s="216"/>
      <c r="B15" s="216"/>
      <c r="C15" s="216"/>
      <c r="D15" s="216"/>
      <c r="E15" s="216"/>
      <c r="F15" s="216"/>
      <c r="G15" s="216"/>
      <c r="H15" s="216"/>
      <c r="I15" s="216"/>
      <c r="J15"/>
    </row>
    <row r="16" ht="14.25" customHeight="1" spans="1:10">
      <c r="A16" s="216"/>
      <c r="B16" s="216"/>
      <c r="C16" s="216"/>
      <c r="D16" s="216"/>
      <c r="E16" s="216"/>
      <c r="F16" s="216"/>
      <c r="G16" s="216"/>
      <c r="H16" s="216"/>
      <c r="I16" s="216"/>
      <c r="J16"/>
    </row>
    <row r="17" ht="14.25" customHeight="1" spans="1:10">
      <c r="A17" s="216"/>
      <c r="B17" s="216"/>
      <c r="C17" s="216"/>
      <c r="D17" s="216"/>
      <c r="E17" s="216"/>
      <c r="F17" s="216"/>
      <c r="G17" s="216"/>
      <c r="H17" s="216"/>
      <c r="I17" s="216"/>
      <c r="J17"/>
    </row>
    <row r="18" ht="14.25" customHeight="1" spans="1:10">
      <c r="A18" s="216"/>
      <c r="B18" s="216"/>
      <c r="C18" s="216"/>
      <c r="D18" s="216"/>
      <c r="E18" s="216"/>
      <c r="F18" s="216"/>
      <c r="G18" s="216"/>
      <c r="H18" s="216"/>
      <c r="I18" s="216"/>
      <c r="J18"/>
    </row>
    <row r="19" ht="14.25" customHeight="1" spans="1:10">
      <c r="A19" s="218" t="s">
        <v>2</v>
      </c>
      <c r="B19" s="218"/>
      <c r="C19" s="218"/>
      <c r="D19" s="218"/>
      <c r="E19" s="218"/>
      <c r="F19" s="218"/>
      <c r="G19" s="218"/>
      <c r="H19" s="218"/>
      <c r="I19" s="216"/>
      <c r="J19"/>
    </row>
    <row r="20" ht="14.25" customHeight="1" spans="1:10">
      <c r="A20" s="216"/>
      <c r="B20" s="216"/>
      <c r="C20" s="216"/>
      <c r="D20" s="216"/>
      <c r="E20" s="216"/>
      <c r="F20" s="216"/>
      <c r="G20" s="216"/>
      <c r="H20" s="216"/>
      <c r="I20" s="216"/>
      <c r="J20"/>
    </row>
    <row r="21" ht="14.25" customHeight="1" spans="1:10">
      <c r="A21" s="216"/>
      <c r="B21" s="216"/>
      <c r="C21" s="216"/>
      <c r="D21" s="216"/>
      <c r="E21" s="216"/>
      <c r="F21" s="216"/>
      <c r="G21" s="216"/>
      <c r="H21"/>
      <c r="I21" s="216"/>
      <c r="J21"/>
    </row>
    <row r="22" ht="14.25" customHeight="1" spans="1:10">
      <c r="A22" s="216"/>
      <c r="B22" s="216" t="s">
        <v>3</v>
      </c>
      <c r="C22"/>
      <c r="D22"/>
      <c r="E22" s="216" t="s">
        <v>4</v>
      </c>
      <c r="F22"/>
      <c r="G22" s="216" t="s">
        <v>5</v>
      </c>
      <c r="H22"/>
      <c r="I22" s="216"/>
      <c r="J22"/>
    </row>
    <row r="23" ht="15.75" customHeight="1" spans="1:10">
      <c r="A23"/>
      <c r="B23" s="219" t="s">
        <v>6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H9"/>
    <mergeCell ref="A19:H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showZeros="0" workbookViewId="0">
      <selection activeCell="M10" sqref="M10"/>
    </sheetView>
  </sheetViews>
  <sheetFormatPr defaultColWidth="9" defaultRowHeight="12.75" customHeight="1"/>
  <cols>
    <col min="1" max="1" width="49.2952380952381" style="62" customWidth="1"/>
    <col min="2" max="8" width="10.5714285714286" style="62" customWidth="1"/>
    <col min="9" max="9" width="9.13333333333333" style="62"/>
  </cols>
  <sheetData>
    <row r="1" ht="24.75" customHeight="1" spans="1:1">
      <c r="A1" s="89" t="s">
        <v>27</v>
      </c>
    </row>
    <row r="2" ht="24.75" customHeight="1" spans="1:8">
      <c r="A2" s="64" t="s">
        <v>349</v>
      </c>
      <c r="B2" s="64"/>
      <c r="C2" s="64"/>
      <c r="D2" s="64"/>
      <c r="E2" s="64"/>
      <c r="F2" s="64"/>
      <c r="G2" s="64"/>
      <c r="H2" s="64"/>
    </row>
    <row r="3" ht="24.75" customHeight="1" spans="8:8">
      <c r="H3" s="65" t="s">
        <v>29</v>
      </c>
    </row>
    <row r="4" ht="24.75" customHeight="1" spans="1:8">
      <c r="A4" s="78" t="s">
        <v>182</v>
      </c>
      <c r="B4" s="90" t="s">
        <v>350</v>
      </c>
      <c r="C4" s="90" t="s">
        <v>351</v>
      </c>
      <c r="D4" s="90" t="s">
        <v>352</v>
      </c>
      <c r="E4" s="90" t="s">
        <v>353</v>
      </c>
      <c r="F4" s="91"/>
      <c r="G4" s="90" t="s">
        <v>354</v>
      </c>
      <c r="H4" s="92" t="s">
        <v>355</v>
      </c>
    </row>
    <row r="5" ht="24.75" customHeight="1" spans="1:8">
      <c r="A5" s="93"/>
      <c r="B5" s="91"/>
      <c r="C5" s="91"/>
      <c r="D5" s="91"/>
      <c r="E5" s="90" t="s">
        <v>356</v>
      </c>
      <c r="F5" s="90" t="s">
        <v>357</v>
      </c>
      <c r="G5" s="90"/>
      <c r="H5" s="92"/>
    </row>
    <row r="6" s="61" customFormat="1" ht="24.75" customHeight="1" spans="1:9">
      <c r="A6" s="94" t="s">
        <v>186</v>
      </c>
      <c r="B6" s="95">
        <f>C6+D6+E6+F6</f>
        <v>1</v>
      </c>
      <c r="C6" s="96"/>
      <c r="D6" s="97">
        <v>1</v>
      </c>
      <c r="E6" s="96"/>
      <c r="F6" s="97"/>
      <c r="G6" s="97"/>
      <c r="H6" s="98">
        <v>6</v>
      </c>
      <c r="I6" s="72"/>
    </row>
    <row r="7" ht="24.75" customHeight="1" spans="1:8">
      <c r="A7" s="94"/>
      <c r="B7" s="99"/>
      <c r="C7" s="100"/>
      <c r="D7" s="99"/>
      <c r="E7" s="100"/>
      <c r="F7" s="99"/>
      <c r="G7" s="99"/>
      <c r="H7" s="101"/>
    </row>
    <row r="8" ht="24.75" customHeight="1" spans="1:8">
      <c r="A8" s="102"/>
      <c r="B8" s="103"/>
      <c r="C8" s="104"/>
      <c r="D8" s="103"/>
      <c r="E8" s="104"/>
      <c r="F8" s="103"/>
      <c r="G8" s="103"/>
      <c r="H8" s="105"/>
    </row>
    <row r="9" ht="24.75" customHeight="1" spans="1:8">
      <c r="A9" s="102"/>
      <c r="B9" s="103"/>
      <c r="C9" s="104"/>
      <c r="D9" s="103"/>
      <c r="E9" s="104"/>
      <c r="F9" s="103"/>
      <c r="G9" s="103"/>
      <c r="H9" s="105"/>
    </row>
    <row r="10" ht="24.75" customHeight="1" spans="1:8">
      <c r="A10" s="102"/>
      <c r="B10" s="103"/>
      <c r="C10" s="104"/>
      <c r="D10" s="103"/>
      <c r="E10" s="104"/>
      <c r="F10" s="103"/>
      <c r="G10" s="103"/>
      <c r="H10" s="105"/>
    </row>
    <row r="11" ht="24.75" customHeight="1" spans="1:8">
      <c r="A11" s="102"/>
      <c r="B11" s="103"/>
      <c r="C11" s="104"/>
      <c r="D11" s="103"/>
      <c r="E11" s="104"/>
      <c r="F11" s="103"/>
      <c r="G11" s="103"/>
      <c r="H11" s="105"/>
    </row>
    <row r="12" ht="24.75" customHeight="1" spans="1:8">
      <c r="A12" s="102"/>
      <c r="B12" s="103"/>
      <c r="C12" s="104"/>
      <c r="D12" s="103"/>
      <c r="E12" s="104"/>
      <c r="F12" s="103"/>
      <c r="G12" s="103"/>
      <c r="H12" s="105"/>
    </row>
    <row r="13" ht="24.75" customHeight="1" spans="1:8">
      <c r="A13" s="102"/>
      <c r="B13" s="103"/>
      <c r="C13" s="104"/>
      <c r="D13" s="103"/>
      <c r="E13" s="104"/>
      <c r="F13" s="103"/>
      <c r="G13" s="103"/>
      <c r="H13" s="105"/>
    </row>
    <row r="14" ht="24.75" customHeight="1" spans="1:8">
      <c r="A14" s="102"/>
      <c r="B14" s="103"/>
      <c r="C14" s="104"/>
      <c r="D14" s="103"/>
      <c r="E14" s="104"/>
      <c r="F14" s="103"/>
      <c r="G14" s="103"/>
      <c r="H14" s="105"/>
    </row>
    <row r="15" ht="24.75" customHeight="1" spans="1:8">
      <c r="A15" s="102"/>
      <c r="B15" s="103"/>
      <c r="C15" s="104"/>
      <c r="D15" s="103"/>
      <c r="E15" s="104"/>
      <c r="F15" s="103"/>
      <c r="G15" s="103"/>
      <c r="H15" s="105"/>
    </row>
    <row r="16" ht="24.75" customHeight="1" spans="1:8">
      <c r="A16" s="102"/>
      <c r="B16" s="103"/>
      <c r="C16" s="104"/>
      <c r="D16" s="103"/>
      <c r="E16" s="104"/>
      <c r="F16" s="103"/>
      <c r="G16" s="103"/>
      <c r="H16" s="105"/>
    </row>
    <row r="17" ht="24.75" customHeight="1" spans="1:8">
      <c r="A17" s="102"/>
      <c r="B17" s="103"/>
      <c r="C17" s="104"/>
      <c r="D17" s="103"/>
      <c r="E17" s="104"/>
      <c r="F17" s="103"/>
      <c r="G17" s="103"/>
      <c r="H17" s="105"/>
    </row>
    <row r="18" ht="24.75" customHeight="1" spans="1:8">
      <c r="A18" s="102"/>
      <c r="B18" s="103"/>
      <c r="C18" s="104"/>
      <c r="D18" s="103"/>
      <c r="E18" s="104"/>
      <c r="F18" s="103"/>
      <c r="G18" s="103"/>
      <c r="H18" s="105"/>
    </row>
    <row r="19" ht="24.75" customHeight="1" spans="1:8">
      <c r="A19" s="102"/>
      <c r="B19" s="103"/>
      <c r="C19" s="104"/>
      <c r="D19" s="103"/>
      <c r="E19" s="104"/>
      <c r="F19" s="103"/>
      <c r="G19" s="103"/>
      <c r="H19" s="105"/>
    </row>
    <row r="20" ht="24.75" customHeight="1" spans="1:8">
      <c r="A20" s="102"/>
      <c r="B20" s="103"/>
      <c r="C20" s="104"/>
      <c r="D20" s="103"/>
      <c r="E20" s="104"/>
      <c r="F20" s="103"/>
      <c r="G20" s="103"/>
      <c r="H20" s="105"/>
    </row>
    <row r="21" ht="24.75" customHeight="1" spans="1:8">
      <c r="A21" s="102"/>
      <c r="B21" s="103"/>
      <c r="C21" s="104"/>
      <c r="D21" s="103"/>
      <c r="E21" s="104"/>
      <c r="F21" s="103"/>
      <c r="G21" s="103"/>
      <c r="H21" s="105"/>
    </row>
    <row r="22" ht="24.75" customHeight="1" spans="1:8">
      <c r="A22" s="102"/>
      <c r="B22" s="103"/>
      <c r="C22" s="104"/>
      <c r="D22" s="103"/>
      <c r="E22" s="104"/>
      <c r="F22" s="103"/>
      <c r="G22" s="103"/>
      <c r="H22" s="105"/>
    </row>
    <row r="23" ht="24.75" customHeight="1" spans="1:8">
      <c r="A23" s="102"/>
      <c r="B23" s="103"/>
      <c r="C23" s="104"/>
      <c r="D23" s="103"/>
      <c r="E23" s="104"/>
      <c r="F23" s="103"/>
      <c r="G23" s="103"/>
      <c r="H23" s="105"/>
    </row>
    <row r="24" ht="24.75" customHeight="1" spans="1:8">
      <c r="A24" s="102"/>
      <c r="B24" s="103"/>
      <c r="C24" s="104"/>
      <c r="D24" s="103"/>
      <c r="E24" s="104"/>
      <c r="F24" s="103"/>
      <c r="G24" s="103"/>
      <c r="H24" s="105"/>
    </row>
  </sheetData>
  <sheetProtection formatCells="0" formatColumns="0" formatRows="0"/>
  <mergeCells count="8">
    <mergeCell ref="A2:H2"/>
    <mergeCell ref="E4:F4"/>
    <mergeCell ref="A4:A5"/>
    <mergeCell ref="B4:B5"/>
    <mergeCell ref="C4:C5"/>
    <mergeCell ref="D4:D5"/>
    <mergeCell ref="G4:G5"/>
    <mergeCell ref="H4:H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1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A1" sqref="A1"/>
    </sheetView>
  </sheetViews>
  <sheetFormatPr defaultColWidth="9" defaultRowHeight="12.75" customHeight="1" outlineLevelCol="5"/>
  <cols>
    <col min="1" max="1" width="8.7047619047619" style="62" customWidth="1"/>
    <col min="2" max="2" width="38.1333333333333" style="62" customWidth="1"/>
    <col min="3" max="5" width="17.8571428571429" style="62" customWidth="1"/>
    <col min="6" max="6" width="6.85714285714286" style="62" customWidth="1"/>
  </cols>
  <sheetData>
    <row r="1" ht="24.75" customHeight="1" spans="1:2">
      <c r="A1" s="76" t="s">
        <v>27</v>
      </c>
      <c r="B1" s="77"/>
    </row>
    <row r="2" ht="24.75" customHeight="1" spans="1:5">
      <c r="A2" s="64" t="s">
        <v>358</v>
      </c>
      <c r="B2" s="64"/>
      <c r="C2" s="64"/>
      <c r="D2" s="64"/>
      <c r="E2" s="64"/>
    </row>
    <row r="3" ht="24.75" customHeight="1" spans="5:5">
      <c r="E3" s="65" t="s">
        <v>29</v>
      </c>
    </row>
    <row r="4" ht="24.75" customHeight="1" spans="1:5">
      <c r="A4" s="78" t="s">
        <v>359</v>
      </c>
      <c r="B4" s="79" t="s">
        <v>32</v>
      </c>
      <c r="C4" s="79" t="s">
        <v>108</v>
      </c>
      <c r="D4" s="79" t="s">
        <v>104</v>
      </c>
      <c r="E4" s="80" t="s">
        <v>105</v>
      </c>
    </row>
    <row r="5" ht="24.75" customHeight="1" spans="1:5">
      <c r="A5" s="78" t="s">
        <v>107</v>
      </c>
      <c r="B5" s="79" t="s">
        <v>107</v>
      </c>
      <c r="C5" s="79">
        <v>1</v>
      </c>
      <c r="D5" s="79">
        <v>2</v>
      </c>
      <c r="E5" s="80">
        <v>3</v>
      </c>
    </row>
    <row r="6" s="61" customFormat="1" ht="25.5" customHeight="1" spans="1:6">
      <c r="A6" s="81">
        <f>ROW()-6</f>
        <v>0</v>
      </c>
      <c r="B6" s="82" t="s">
        <v>108</v>
      </c>
      <c r="C6" s="83">
        <f>SUM(C7:C20)</f>
        <v>0</v>
      </c>
      <c r="D6" s="83">
        <f t="shared" ref="D6:E6" si="0">SUM(D7:D20)</f>
        <v>0</v>
      </c>
      <c r="E6" s="84">
        <f t="shared" si="0"/>
        <v>0</v>
      </c>
      <c r="F6" s="72"/>
    </row>
    <row r="7" ht="25.5" customHeight="1" spans="1:5">
      <c r="A7" s="85">
        <f t="shared" ref="A7:A20" si="1">ROW()-6</f>
        <v>1</v>
      </c>
      <c r="B7" s="86" t="s">
        <v>360</v>
      </c>
      <c r="C7" s="87"/>
      <c r="D7" s="87"/>
      <c r="E7" s="88"/>
    </row>
    <row r="8" ht="25.5" customHeight="1" spans="1:5">
      <c r="A8" s="85">
        <f t="shared" si="1"/>
        <v>2</v>
      </c>
      <c r="B8" s="86" t="s">
        <v>361</v>
      </c>
      <c r="C8" s="87"/>
      <c r="D8" s="87"/>
      <c r="E8" s="88"/>
    </row>
    <row r="9" ht="25.5" customHeight="1" spans="1:5">
      <c r="A9" s="85">
        <f t="shared" si="1"/>
        <v>3</v>
      </c>
      <c r="B9" s="86" t="s">
        <v>362</v>
      </c>
      <c r="C9" s="87"/>
      <c r="D9" s="87"/>
      <c r="E9" s="88"/>
    </row>
    <row r="10" ht="25.5" customHeight="1" spans="1:5">
      <c r="A10" s="85">
        <f t="shared" si="1"/>
        <v>4</v>
      </c>
      <c r="B10" s="86" t="s">
        <v>363</v>
      </c>
      <c r="C10" s="87"/>
      <c r="D10" s="87"/>
      <c r="E10" s="88"/>
    </row>
    <row r="11" ht="25.5" customHeight="1" spans="1:5">
      <c r="A11" s="85">
        <f t="shared" si="1"/>
        <v>5</v>
      </c>
      <c r="B11" s="86" t="s">
        <v>364</v>
      </c>
      <c r="C11" s="87"/>
      <c r="D11" s="87"/>
      <c r="E11" s="88"/>
    </row>
    <row r="12" ht="25.5" customHeight="1" spans="1:5">
      <c r="A12" s="85">
        <f t="shared" si="1"/>
        <v>6</v>
      </c>
      <c r="B12" s="86" t="s">
        <v>365</v>
      </c>
      <c r="C12" s="87"/>
      <c r="D12" s="87"/>
      <c r="E12" s="88"/>
    </row>
    <row r="13" ht="25.5" customHeight="1" spans="1:5">
      <c r="A13" s="85">
        <f t="shared" si="1"/>
        <v>7</v>
      </c>
      <c r="B13" s="86" t="s">
        <v>366</v>
      </c>
      <c r="C13" s="87"/>
      <c r="D13" s="87"/>
      <c r="E13" s="88"/>
    </row>
    <row r="14" ht="25.5" customHeight="1" spans="1:5">
      <c r="A14" s="85">
        <f t="shared" si="1"/>
        <v>8</v>
      </c>
      <c r="B14" s="86" t="s">
        <v>367</v>
      </c>
      <c r="C14" s="87"/>
      <c r="D14" s="87"/>
      <c r="E14" s="88"/>
    </row>
    <row r="15" ht="25.5" customHeight="1" spans="1:5">
      <c r="A15" s="85">
        <f t="shared" si="1"/>
        <v>9</v>
      </c>
      <c r="B15" s="86" t="s">
        <v>368</v>
      </c>
      <c r="C15" s="87"/>
      <c r="D15" s="87"/>
      <c r="E15" s="88"/>
    </row>
    <row r="16" ht="25.5" customHeight="1" spans="1:5">
      <c r="A16" s="85">
        <f t="shared" si="1"/>
        <v>10</v>
      </c>
      <c r="B16" s="86" t="s">
        <v>354</v>
      </c>
      <c r="C16" s="87"/>
      <c r="D16" s="87"/>
      <c r="E16" s="88"/>
    </row>
    <row r="17" ht="25.5" customHeight="1" spans="1:5">
      <c r="A17" s="85">
        <f t="shared" si="1"/>
        <v>11</v>
      </c>
      <c r="B17" s="86" t="s">
        <v>369</v>
      </c>
      <c r="C17" s="87"/>
      <c r="D17" s="87"/>
      <c r="E17" s="88"/>
    </row>
    <row r="18" ht="25.5" customHeight="1" spans="1:5">
      <c r="A18" s="85">
        <f t="shared" si="1"/>
        <v>12</v>
      </c>
      <c r="B18" s="86" t="s">
        <v>370</v>
      </c>
      <c r="C18" s="87"/>
      <c r="D18" s="87"/>
      <c r="E18" s="88"/>
    </row>
    <row r="19" ht="25.5" customHeight="1" spans="1:5">
      <c r="A19" s="85">
        <f t="shared" si="1"/>
        <v>13</v>
      </c>
      <c r="B19" s="86" t="s">
        <v>371</v>
      </c>
      <c r="C19" s="87"/>
      <c r="D19" s="87"/>
      <c r="E19" s="88"/>
    </row>
    <row r="20" ht="25.5" customHeight="1" spans="1:5">
      <c r="A20" s="85">
        <f t="shared" si="1"/>
        <v>14</v>
      </c>
      <c r="B20" s="86" t="s">
        <v>372</v>
      </c>
      <c r="C20" s="87"/>
      <c r="D20" s="87"/>
      <c r="E20" s="8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1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A1" sqref="A1"/>
    </sheetView>
  </sheetViews>
  <sheetFormatPr defaultColWidth="9" defaultRowHeight="12.75" customHeight="1" outlineLevelRow="7"/>
  <cols>
    <col min="1" max="1" width="60.7047619047619" style="62" customWidth="1"/>
    <col min="2" max="2" width="22.1333333333333" style="62" customWidth="1"/>
    <col min="3" max="3" width="2.85714285714286" style="62" customWidth="1"/>
    <col min="4" max="15" width="9.13333333333333" style="62"/>
  </cols>
  <sheetData>
    <row r="1" ht="15" customHeight="1" spans="1:15">
      <c r="A1" s="63" t="s">
        <v>27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64" t="s">
        <v>373</v>
      </c>
      <c r="B2" s="64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65" t="s">
        <v>29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66" t="s">
        <v>374</v>
      </c>
      <c r="B4" s="67" t="s">
        <v>33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68"/>
      <c r="B5" s="69"/>
      <c r="C5"/>
      <c r="D5"/>
      <c r="E5"/>
      <c r="F5"/>
      <c r="G5"/>
      <c r="H5"/>
      <c r="I5"/>
      <c r="J5"/>
      <c r="K5"/>
      <c r="L5"/>
      <c r="M5"/>
      <c r="N5"/>
      <c r="O5"/>
    </row>
    <row r="6" s="61" customFormat="1" ht="26.25" customHeight="1" spans="1:14">
      <c r="A6" s="70"/>
      <c r="B6" s="71"/>
      <c r="C6" s="72"/>
      <c r="N6" s="75"/>
    </row>
    <row r="7" ht="32.25" customHeight="1" spans="1:15">
      <c r="A7" s="73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7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3" workbookViewId="0">
      <selection activeCell="H48" sqref="H48"/>
    </sheetView>
  </sheetViews>
  <sheetFormatPr defaultColWidth="9" defaultRowHeight="13.5" outlineLevelCol="4"/>
  <cols>
    <col min="1" max="1" width="8.75238095238095" style="54" customWidth="1"/>
    <col min="2" max="2" width="19.7809523809524" style="54" customWidth="1"/>
    <col min="3" max="3" width="22.752380952381" style="54" customWidth="1"/>
    <col min="4" max="4" width="16.6285714285714" style="54" customWidth="1"/>
    <col min="5" max="5" width="19.752380952381" style="54" customWidth="1"/>
    <col min="6" max="16384" width="9" style="54"/>
  </cols>
  <sheetData>
    <row r="1" ht="18.75" spans="1:2">
      <c r="A1" s="55" t="s">
        <v>375</v>
      </c>
      <c r="B1" s="55"/>
    </row>
    <row r="2" ht="25.5" spans="1:5">
      <c r="A2" s="56" t="s">
        <v>376</v>
      </c>
      <c r="B2" s="56"/>
      <c r="C2" s="56"/>
      <c r="D2" s="56"/>
      <c r="E2" s="56"/>
    </row>
    <row r="3" ht="18.75" spans="1:5">
      <c r="A3" s="57" t="s">
        <v>377</v>
      </c>
      <c r="B3" s="57"/>
      <c r="C3" s="57"/>
      <c r="D3" s="57"/>
      <c r="E3" s="57"/>
    </row>
    <row r="4" ht="21.75" customHeight="1" spans="1:5">
      <c r="A4" s="7" t="s">
        <v>378</v>
      </c>
      <c r="B4" s="7"/>
      <c r="C4" s="7" t="s">
        <v>379</v>
      </c>
      <c r="D4" s="7"/>
      <c r="E4" s="7"/>
    </row>
    <row r="5" ht="21.75" customHeight="1" spans="1:5">
      <c r="A5" s="7" t="s">
        <v>380</v>
      </c>
      <c r="B5" s="7"/>
      <c r="C5" s="8" t="s">
        <v>381</v>
      </c>
      <c r="D5" s="7" t="s">
        <v>382</v>
      </c>
      <c r="E5" s="8" t="s">
        <v>383</v>
      </c>
    </row>
    <row r="6" ht="30" customHeight="1" spans="1:5">
      <c r="A6" s="9" t="s">
        <v>384</v>
      </c>
      <c r="B6" s="10" t="s">
        <v>385</v>
      </c>
      <c r="C6" s="11"/>
      <c r="D6" s="11"/>
      <c r="E6" s="12"/>
    </row>
    <row r="7" ht="19" customHeight="1" spans="1:5">
      <c r="A7" s="13"/>
      <c r="B7" s="14" t="s">
        <v>386</v>
      </c>
      <c r="C7" s="15">
        <v>18</v>
      </c>
      <c r="D7" s="16"/>
      <c r="E7" s="17"/>
    </row>
    <row r="8" ht="19" customHeight="1" spans="1:5">
      <c r="A8" s="13"/>
      <c r="B8" s="15" t="s">
        <v>387</v>
      </c>
      <c r="C8" s="15">
        <v>18</v>
      </c>
      <c r="D8" s="16"/>
      <c r="E8" s="17"/>
    </row>
    <row r="9" ht="19" customHeight="1" spans="1:5">
      <c r="A9" s="18"/>
      <c r="B9" s="15" t="s">
        <v>388</v>
      </c>
      <c r="C9" s="15"/>
      <c r="D9" s="16"/>
      <c r="E9" s="17"/>
    </row>
    <row r="10" ht="88" customHeight="1" spans="1:5">
      <c r="A10" s="19" t="s">
        <v>389</v>
      </c>
      <c r="B10" s="20" t="s">
        <v>390</v>
      </c>
      <c r="C10" s="21"/>
      <c r="D10" s="21"/>
      <c r="E10" s="22"/>
    </row>
    <row r="11" ht="24" customHeight="1" spans="1:5">
      <c r="A11" s="23" t="s">
        <v>391</v>
      </c>
      <c r="B11" s="7" t="s">
        <v>392</v>
      </c>
      <c r="C11" s="7" t="s">
        <v>393</v>
      </c>
      <c r="D11" s="7" t="s">
        <v>394</v>
      </c>
      <c r="E11" s="24" t="s">
        <v>395</v>
      </c>
    </row>
    <row r="12" ht="16" customHeight="1" spans="1:5">
      <c r="A12" s="25"/>
      <c r="B12" s="26" t="s">
        <v>396</v>
      </c>
      <c r="C12" s="7" t="s">
        <v>397</v>
      </c>
      <c r="D12" s="51" t="s">
        <v>398</v>
      </c>
      <c r="E12" s="58">
        <v>1</v>
      </c>
    </row>
    <row r="13" ht="16" customHeight="1" spans="1:5">
      <c r="A13" s="25"/>
      <c r="B13" s="26"/>
      <c r="C13" s="7"/>
      <c r="D13" s="53"/>
      <c r="E13" s="59"/>
    </row>
    <row r="14" ht="16" customHeight="1" spans="1:5">
      <c r="A14" s="25"/>
      <c r="B14" s="26"/>
      <c r="C14" s="7"/>
      <c r="D14" s="52"/>
      <c r="E14" s="60"/>
    </row>
    <row r="15" ht="16" customHeight="1" spans="1:5">
      <c r="A15" s="25"/>
      <c r="B15" s="26"/>
      <c r="C15" s="7" t="s">
        <v>399</v>
      </c>
      <c r="D15" s="51" t="s">
        <v>400</v>
      </c>
      <c r="E15" s="51" t="s">
        <v>401</v>
      </c>
    </row>
    <row r="16" ht="16" customHeight="1" spans="1:5">
      <c r="A16" s="25"/>
      <c r="B16" s="26"/>
      <c r="C16" s="7"/>
      <c r="D16" s="53"/>
      <c r="E16" s="53"/>
    </row>
    <row r="17" ht="16" customHeight="1" spans="1:5">
      <c r="A17" s="25"/>
      <c r="B17" s="26"/>
      <c r="C17" s="7"/>
      <c r="D17" s="52"/>
      <c r="E17" s="52"/>
    </row>
    <row r="18" ht="16" customHeight="1" spans="1:5">
      <c r="A18" s="25"/>
      <c r="B18" s="26"/>
      <c r="C18" s="7" t="s">
        <v>402</v>
      </c>
      <c r="D18" s="51" t="s">
        <v>403</v>
      </c>
      <c r="E18" s="51" t="s">
        <v>404</v>
      </c>
    </row>
    <row r="19" ht="16" customHeight="1" spans="1:5">
      <c r="A19" s="25"/>
      <c r="B19" s="26"/>
      <c r="C19" s="7"/>
      <c r="D19" s="53"/>
      <c r="E19" s="53"/>
    </row>
    <row r="20" ht="16" customHeight="1" spans="1:5">
      <c r="A20" s="25"/>
      <c r="B20" s="26"/>
      <c r="C20" s="7"/>
      <c r="D20" s="52"/>
      <c r="E20" s="52"/>
    </row>
    <row r="21" ht="16" customHeight="1" spans="1:5">
      <c r="A21" s="25"/>
      <c r="B21" s="26"/>
      <c r="C21" s="7" t="s">
        <v>405</v>
      </c>
      <c r="D21" s="51" t="s">
        <v>406</v>
      </c>
      <c r="E21" s="51" t="s">
        <v>407</v>
      </c>
    </row>
    <row r="22" ht="16" customHeight="1" spans="1:5">
      <c r="A22" s="25"/>
      <c r="B22" s="26"/>
      <c r="C22" s="7"/>
      <c r="D22" s="53"/>
      <c r="E22" s="53"/>
    </row>
    <row r="23" ht="16" customHeight="1" spans="1:5">
      <c r="A23" s="25"/>
      <c r="B23" s="26"/>
      <c r="C23" s="7"/>
      <c r="D23" s="52"/>
      <c r="E23" s="52"/>
    </row>
    <row r="24" ht="16" customHeight="1" spans="1:5">
      <c r="A24" s="25"/>
      <c r="B24" s="23" t="s">
        <v>408</v>
      </c>
      <c r="C24" s="24" t="s">
        <v>409</v>
      </c>
      <c r="D24" s="8"/>
      <c r="E24" s="8"/>
    </row>
    <row r="25" ht="16" customHeight="1" spans="1:5">
      <c r="A25" s="25"/>
      <c r="B25" s="25"/>
      <c r="C25" s="24"/>
      <c r="D25" s="8"/>
      <c r="E25" s="8"/>
    </row>
    <row r="26" ht="16" customHeight="1" spans="1:5">
      <c r="A26" s="25"/>
      <c r="B26" s="25"/>
      <c r="C26" s="24"/>
      <c r="D26" s="8"/>
      <c r="E26" s="8"/>
    </row>
    <row r="27" ht="16" customHeight="1" spans="1:5">
      <c r="A27" s="25"/>
      <c r="B27" s="25"/>
      <c r="C27" s="24" t="s">
        <v>410</v>
      </c>
      <c r="D27" s="9" t="s">
        <v>411</v>
      </c>
      <c r="E27" s="51" t="s">
        <v>412</v>
      </c>
    </row>
    <row r="28" ht="16" customHeight="1" spans="1:5">
      <c r="A28" s="25"/>
      <c r="B28" s="25"/>
      <c r="C28" s="24"/>
      <c r="D28" s="13"/>
      <c r="E28" s="53"/>
    </row>
    <row r="29" ht="16" customHeight="1" spans="1:5">
      <c r="A29" s="25"/>
      <c r="B29" s="25"/>
      <c r="C29" s="24"/>
      <c r="D29" s="18"/>
      <c r="E29" s="52"/>
    </row>
    <row r="30" ht="16" customHeight="1" spans="1:5">
      <c r="A30" s="25"/>
      <c r="B30" s="25"/>
      <c r="C30" s="24" t="s">
        <v>413</v>
      </c>
      <c r="D30" s="8"/>
      <c r="E30" s="8"/>
    </row>
    <row r="31" ht="16" customHeight="1" spans="1:5">
      <c r="A31" s="25"/>
      <c r="B31" s="25"/>
      <c r="C31" s="24"/>
      <c r="D31" s="8"/>
      <c r="E31" s="8"/>
    </row>
    <row r="32" ht="16" customHeight="1" spans="1:5">
      <c r="A32" s="25"/>
      <c r="B32" s="25"/>
      <c r="C32" s="9" t="s">
        <v>414</v>
      </c>
      <c r="D32" s="9" t="s">
        <v>415</v>
      </c>
      <c r="E32" s="51" t="s">
        <v>416</v>
      </c>
    </row>
    <row r="33" ht="16" customHeight="1" spans="1:5">
      <c r="A33" s="25"/>
      <c r="B33" s="25"/>
      <c r="C33" s="13"/>
      <c r="D33" s="13"/>
      <c r="E33" s="53"/>
    </row>
    <row r="34" ht="16" customHeight="1" spans="1:5">
      <c r="A34" s="25"/>
      <c r="B34" s="36"/>
      <c r="C34" s="18"/>
      <c r="D34" s="18"/>
      <c r="E34" s="52"/>
    </row>
    <row r="35" ht="25" customHeight="1" spans="1:5">
      <c r="A35" s="25"/>
      <c r="B35" s="24" t="s">
        <v>417</v>
      </c>
      <c r="C35" s="37" t="s">
        <v>418</v>
      </c>
      <c r="D35" s="8" t="s">
        <v>419</v>
      </c>
      <c r="E35" s="8" t="s">
        <v>420</v>
      </c>
    </row>
    <row r="36" ht="24" customHeight="1" spans="1:5">
      <c r="A36" s="36"/>
      <c r="B36" s="24"/>
      <c r="C36" s="8" t="s">
        <v>421</v>
      </c>
      <c r="D36" s="8" t="s">
        <v>421</v>
      </c>
      <c r="E36" s="8" t="s">
        <v>420</v>
      </c>
    </row>
    <row r="37" ht="23" customHeight="1" spans="1:5">
      <c r="A37" s="38" t="s">
        <v>422</v>
      </c>
      <c r="B37" s="38"/>
      <c r="C37" s="38"/>
      <c r="D37" s="38"/>
      <c r="E37" s="38"/>
    </row>
  </sheetData>
  <mergeCells count="37">
    <mergeCell ref="A1:B1"/>
    <mergeCell ref="A2:E2"/>
    <mergeCell ref="A3:E3"/>
    <mergeCell ref="A4:B4"/>
    <mergeCell ref="C4:E4"/>
    <mergeCell ref="A5:B5"/>
    <mergeCell ref="B6:E6"/>
    <mergeCell ref="C7:E7"/>
    <mergeCell ref="C8:E8"/>
    <mergeCell ref="C9:E9"/>
    <mergeCell ref="B10:E10"/>
    <mergeCell ref="A37:E37"/>
    <mergeCell ref="A6:A9"/>
    <mergeCell ref="A11:A36"/>
    <mergeCell ref="B12:B23"/>
    <mergeCell ref="B24:B34"/>
    <mergeCell ref="B35:B36"/>
    <mergeCell ref="C12:C14"/>
    <mergeCell ref="C15:C17"/>
    <mergeCell ref="C18:C20"/>
    <mergeCell ref="C21:C23"/>
    <mergeCell ref="C24:C26"/>
    <mergeCell ref="C27:C29"/>
    <mergeCell ref="C30:C31"/>
    <mergeCell ref="C32:C34"/>
    <mergeCell ref="D12:D14"/>
    <mergeCell ref="D15:D17"/>
    <mergeCell ref="D18:D20"/>
    <mergeCell ref="D21:D23"/>
    <mergeCell ref="D27:D29"/>
    <mergeCell ref="D32:D34"/>
    <mergeCell ref="E12:E14"/>
    <mergeCell ref="E15:E17"/>
    <mergeCell ref="E18:E20"/>
    <mergeCell ref="E21:E23"/>
    <mergeCell ref="E27:E29"/>
    <mergeCell ref="E32:E34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8" sqref="C8:E8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427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8</v>
      </c>
      <c r="D8" s="16"/>
      <c r="E8" s="17"/>
    </row>
    <row r="9" ht="18.95" customHeight="1" spans="1:5">
      <c r="A9" s="13"/>
      <c r="B9" s="15" t="s">
        <v>387</v>
      </c>
      <c r="C9" s="15">
        <v>8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428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23.1" customHeight="1" spans="1:5">
      <c r="A13" s="25"/>
      <c r="B13" s="26" t="s">
        <v>396</v>
      </c>
      <c r="C13" s="7" t="s">
        <v>397</v>
      </c>
      <c r="D13" s="7" t="s">
        <v>429</v>
      </c>
      <c r="E13" s="49" t="s">
        <v>430</v>
      </c>
    </row>
    <row r="14" ht="14.1" customHeight="1" spans="1:5">
      <c r="A14" s="25"/>
      <c r="B14" s="26"/>
      <c r="C14" s="7"/>
      <c r="D14" s="7" t="s">
        <v>431</v>
      </c>
      <c r="E14" s="49" t="s">
        <v>432</v>
      </c>
    </row>
    <row r="15" ht="14.1" customHeight="1" spans="1:5">
      <c r="A15" s="25"/>
      <c r="B15" s="26"/>
      <c r="C15" s="7"/>
      <c r="D15" s="7"/>
      <c r="E15" s="49"/>
    </row>
    <row r="16" ht="14.1" customHeight="1" spans="1:5">
      <c r="A16" s="25"/>
      <c r="B16" s="26"/>
      <c r="C16" s="7" t="s">
        <v>399</v>
      </c>
      <c r="D16" s="7" t="s">
        <v>400</v>
      </c>
      <c r="E16" s="7" t="s">
        <v>401</v>
      </c>
    </row>
    <row r="17" ht="14.1" customHeight="1" spans="1:5">
      <c r="A17" s="25"/>
      <c r="B17" s="26"/>
      <c r="C17" s="7"/>
      <c r="D17" s="7"/>
      <c r="E17" s="7"/>
    </row>
    <row r="18" ht="14.1" customHeight="1" spans="1:5">
      <c r="A18" s="25"/>
      <c r="B18" s="26"/>
      <c r="C18" s="7"/>
      <c r="D18" s="7"/>
      <c r="E18" s="7"/>
    </row>
    <row r="19" ht="14.1" customHeight="1" spans="1:5">
      <c r="A19" s="25"/>
      <c r="B19" s="26"/>
      <c r="C19" s="7" t="s">
        <v>402</v>
      </c>
      <c r="D19" s="7" t="s">
        <v>403</v>
      </c>
      <c r="E19" s="7" t="s">
        <v>404</v>
      </c>
    </row>
    <row r="20" ht="14.1" customHeight="1" spans="1:5">
      <c r="A20" s="25"/>
      <c r="B20" s="26"/>
      <c r="C20" s="7"/>
      <c r="D20" s="7"/>
      <c r="E20" s="7"/>
    </row>
    <row r="21" ht="14.1" customHeight="1" spans="1:5">
      <c r="A21" s="25"/>
      <c r="B21" s="26"/>
      <c r="C21" s="7"/>
      <c r="D21" s="7"/>
      <c r="E21" s="7"/>
    </row>
    <row r="22" ht="14.1" customHeight="1" spans="1:5">
      <c r="A22" s="25"/>
      <c r="B22" s="26"/>
      <c r="C22" s="7" t="s">
        <v>405</v>
      </c>
      <c r="D22" s="7" t="s">
        <v>406</v>
      </c>
      <c r="E22" s="7" t="s">
        <v>407</v>
      </c>
    </row>
    <row r="23" ht="14.1" customHeight="1" spans="1:5">
      <c r="A23" s="25"/>
      <c r="B23" s="26"/>
      <c r="C23" s="7"/>
      <c r="D23" s="7"/>
      <c r="E23" s="7"/>
    </row>
    <row r="24" ht="14.1" customHeight="1" spans="1:5">
      <c r="A24" s="25"/>
      <c r="B24" s="26"/>
      <c r="C24" s="7"/>
      <c r="D24" s="7"/>
      <c r="E24" s="7"/>
    </row>
    <row r="25" ht="14.1" customHeight="1" spans="1:5">
      <c r="A25" s="25"/>
      <c r="B25" s="23" t="s">
        <v>408</v>
      </c>
      <c r="C25" s="24" t="s">
        <v>409</v>
      </c>
      <c r="D25" s="7"/>
      <c r="E25" s="7"/>
    </row>
    <row r="26" ht="14.1" customHeight="1" spans="1:5">
      <c r="A26" s="25"/>
      <c r="B26" s="25"/>
      <c r="C26" s="24"/>
      <c r="D26" s="7"/>
      <c r="E26" s="7"/>
    </row>
    <row r="27" ht="14.1" customHeight="1" spans="1:5">
      <c r="A27" s="25"/>
      <c r="B27" s="25"/>
      <c r="C27" s="24"/>
      <c r="D27" s="7"/>
      <c r="E27" s="7"/>
    </row>
    <row r="28" ht="21" customHeight="1" spans="1:5">
      <c r="A28" s="25"/>
      <c r="B28" s="25"/>
      <c r="C28" s="24" t="s">
        <v>410</v>
      </c>
      <c r="D28" s="24" t="s">
        <v>433</v>
      </c>
      <c r="E28" s="7" t="s">
        <v>434</v>
      </c>
    </row>
    <row r="29" ht="12" customHeight="1" spans="1:5">
      <c r="A29" s="25"/>
      <c r="B29" s="25"/>
      <c r="C29" s="24"/>
      <c r="D29" s="24" t="s">
        <v>435</v>
      </c>
      <c r="E29" s="24" t="s">
        <v>412</v>
      </c>
    </row>
    <row r="30" ht="14.1" customHeight="1" spans="1:5">
      <c r="A30" s="25"/>
      <c r="B30" s="25"/>
      <c r="C30" s="24"/>
      <c r="D30" s="24"/>
      <c r="E30" s="24"/>
    </row>
    <row r="31" ht="14.1" customHeight="1" spans="1:5">
      <c r="A31" s="25"/>
      <c r="B31" s="25"/>
      <c r="C31" s="24" t="s">
        <v>413</v>
      </c>
      <c r="D31" s="7"/>
      <c r="E31" s="7"/>
    </row>
    <row r="32" ht="14.1" customHeight="1" spans="1:5">
      <c r="A32" s="25"/>
      <c r="B32" s="25"/>
      <c r="C32" s="24"/>
      <c r="D32" s="7"/>
      <c r="E32" s="7"/>
    </row>
    <row r="33" ht="14.1" customHeight="1" spans="1:5">
      <c r="A33" s="25"/>
      <c r="B33" s="25"/>
      <c r="C33" s="9" t="s">
        <v>414</v>
      </c>
      <c r="D33" s="9" t="s">
        <v>436</v>
      </c>
      <c r="E33" s="51" t="s">
        <v>416</v>
      </c>
    </row>
    <row r="34" ht="14.1" customHeight="1" spans="1:5">
      <c r="A34" s="25"/>
      <c r="B34" s="25"/>
      <c r="C34" s="13"/>
      <c r="D34" s="13"/>
      <c r="E34" s="53"/>
    </row>
    <row r="35" ht="14.1" customHeight="1" spans="1:5">
      <c r="A35" s="25"/>
      <c r="B35" s="36"/>
      <c r="C35" s="18"/>
      <c r="D35" s="18"/>
      <c r="E35" s="52"/>
    </row>
    <row r="36" ht="32.1" customHeight="1" spans="1:5">
      <c r="A36" s="25"/>
      <c r="B36" s="24" t="s">
        <v>417</v>
      </c>
      <c r="C36" s="37" t="s">
        <v>418</v>
      </c>
      <c r="D36" s="8" t="s">
        <v>419</v>
      </c>
      <c r="E36" s="8" t="s">
        <v>420</v>
      </c>
    </row>
    <row r="37" ht="21.95" customHeight="1" spans="1:5">
      <c r="A37" s="36"/>
      <c r="B37" s="24"/>
      <c r="C37" s="8" t="s">
        <v>421</v>
      </c>
      <c r="D37" s="8" t="s">
        <v>421</v>
      </c>
      <c r="E37" s="8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4:D15"/>
    <mergeCell ref="D16:D18"/>
    <mergeCell ref="D19:D21"/>
    <mergeCell ref="D22:D24"/>
    <mergeCell ref="D25:D27"/>
    <mergeCell ref="D29:D30"/>
    <mergeCell ref="D31:D32"/>
    <mergeCell ref="D33:D35"/>
    <mergeCell ref="E14:E15"/>
    <mergeCell ref="E16:E18"/>
    <mergeCell ref="E19:E21"/>
    <mergeCell ref="E22:E24"/>
    <mergeCell ref="E25:E27"/>
    <mergeCell ref="E29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2" sqref="A2:E2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437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8</v>
      </c>
      <c r="D8" s="16"/>
      <c r="E8" s="17"/>
    </row>
    <row r="9" ht="18.95" customHeight="1" spans="1:5">
      <c r="A9" s="13"/>
      <c r="B9" s="15" t="s">
        <v>387</v>
      </c>
      <c r="C9" s="15">
        <v>8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438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23.1" customHeight="1" spans="1:5">
      <c r="A13" s="25"/>
      <c r="B13" s="26" t="s">
        <v>396</v>
      </c>
      <c r="C13" s="7" t="s">
        <v>397</v>
      </c>
      <c r="D13" s="7" t="s">
        <v>439</v>
      </c>
      <c r="E13" s="49" t="s">
        <v>440</v>
      </c>
    </row>
    <row r="14" ht="14.1" customHeight="1" spans="1:5">
      <c r="A14" s="25"/>
      <c r="B14" s="26"/>
      <c r="C14" s="7"/>
      <c r="D14" s="8" t="s">
        <v>441</v>
      </c>
      <c r="E14" s="50" t="s">
        <v>442</v>
      </c>
    </row>
    <row r="15" ht="14.1" customHeight="1" spans="1:5">
      <c r="A15" s="25"/>
      <c r="B15" s="26"/>
      <c r="C15" s="7"/>
      <c r="D15" s="8" t="s">
        <v>443</v>
      </c>
      <c r="E15" s="50" t="s">
        <v>440</v>
      </c>
    </row>
    <row r="16" ht="14.1" customHeight="1" spans="1:5">
      <c r="A16" s="25"/>
      <c r="B16" s="26"/>
      <c r="C16" s="7" t="s">
        <v>399</v>
      </c>
      <c r="D16" s="8" t="s">
        <v>400</v>
      </c>
      <c r="E16" s="8" t="s">
        <v>401</v>
      </c>
    </row>
    <row r="17" ht="14.1" customHeight="1" spans="1:5">
      <c r="A17" s="25"/>
      <c r="B17" s="26"/>
      <c r="C17" s="7"/>
      <c r="D17" s="51" t="s">
        <v>444</v>
      </c>
      <c r="E17" s="51" t="s">
        <v>445</v>
      </c>
    </row>
    <row r="18" ht="14.1" customHeight="1" spans="1:5">
      <c r="A18" s="25"/>
      <c r="B18" s="26"/>
      <c r="C18" s="7"/>
      <c r="D18" s="52"/>
      <c r="E18" s="52"/>
    </row>
    <row r="19" ht="14.1" customHeight="1" spans="1:5">
      <c r="A19" s="25"/>
      <c r="B19" s="26"/>
      <c r="C19" s="7" t="s">
        <v>402</v>
      </c>
      <c r="D19" s="7" t="s">
        <v>403</v>
      </c>
      <c r="E19" s="7" t="s">
        <v>404</v>
      </c>
    </row>
    <row r="20" ht="14.1" customHeight="1" spans="1:5">
      <c r="A20" s="25"/>
      <c r="B20" s="26"/>
      <c r="C20" s="7"/>
      <c r="D20" s="7"/>
      <c r="E20" s="7"/>
    </row>
    <row r="21" ht="14.1" customHeight="1" spans="1:5">
      <c r="A21" s="25"/>
      <c r="B21" s="26"/>
      <c r="C21" s="7"/>
      <c r="D21" s="7"/>
      <c r="E21" s="7"/>
    </row>
    <row r="22" ht="14.1" customHeight="1" spans="1:5">
      <c r="A22" s="25"/>
      <c r="B22" s="26"/>
      <c r="C22" s="7" t="s">
        <v>405</v>
      </c>
      <c r="D22" s="7" t="s">
        <v>406</v>
      </c>
      <c r="E22" s="7" t="s">
        <v>407</v>
      </c>
    </row>
    <row r="23" ht="14.1" customHeight="1" spans="1:5">
      <c r="A23" s="25"/>
      <c r="B23" s="26"/>
      <c r="C23" s="7"/>
      <c r="D23" s="7"/>
      <c r="E23" s="7"/>
    </row>
    <row r="24" ht="14.1" customHeight="1" spans="1:5">
      <c r="A24" s="25"/>
      <c r="B24" s="26"/>
      <c r="C24" s="7"/>
      <c r="D24" s="7"/>
      <c r="E24" s="7"/>
    </row>
    <row r="25" ht="14.1" customHeight="1" spans="1:5">
      <c r="A25" s="25"/>
      <c r="B25" s="23" t="s">
        <v>408</v>
      </c>
      <c r="C25" s="24" t="s">
        <v>409</v>
      </c>
      <c r="D25" s="7"/>
      <c r="E25" s="7"/>
    </row>
    <row r="26" ht="14.1" customHeight="1" spans="1:5">
      <c r="A26" s="25"/>
      <c r="B26" s="25"/>
      <c r="C26" s="24"/>
      <c r="D26" s="7"/>
      <c r="E26" s="7"/>
    </row>
    <row r="27" ht="14.1" customHeight="1" spans="1:5">
      <c r="A27" s="25"/>
      <c r="B27" s="25"/>
      <c r="C27" s="24"/>
      <c r="D27" s="7"/>
      <c r="E27" s="7"/>
    </row>
    <row r="28" ht="21" customHeight="1" spans="1:5">
      <c r="A28" s="25"/>
      <c r="B28" s="25"/>
      <c r="C28" s="24" t="s">
        <v>410</v>
      </c>
      <c r="D28" s="24" t="s">
        <v>433</v>
      </c>
      <c r="E28" s="7" t="s">
        <v>434</v>
      </c>
    </row>
    <row r="29" ht="12" customHeight="1" spans="1:5">
      <c r="A29" s="25"/>
      <c r="B29" s="25"/>
      <c r="C29" s="24"/>
      <c r="D29" s="24" t="s">
        <v>446</v>
      </c>
      <c r="E29" s="24" t="s">
        <v>412</v>
      </c>
    </row>
    <row r="30" ht="14.1" customHeight="1" spans="1:5">
      <c r="A30" s="25"/>
      <c r="B30" s="25"/>
      <c r="C30" s="24"/>
      <c r="D30" s="24"/>
      <c r="E30" s="24"/>
    </row>
    <row r="31" ht="14.1" customHeight="1" spans="1:5">
      <c r="A31" s="25"/>
      <c r="B31" s="25"/>
      <c r="C31" s="24" t="s">
        <v>413</v>
      </c>
      <c r="D31" s="7"/>
      <c r="E31" s="7"/>
    </row>
    <row r="32" ht="14.1" customHeight="1" spans="1:5">
      <c r="A32" s="25"/>
      <c r="B32" s="25"/>
      <c r="C32" s="24"/>
      <c r="D32" s="7"/>
      <c r="E32" s="7"/>
    </row>
    <row r="33" ht="14.1" customHeight="1" spans="1:5">
      <c r="A33" s="25"/>
      <c r="B33" s="25"/>
      <c r="C33" s="9" t="s">
        <v>414</v>
      </c>
      <c r="D33" s="9" t="s">
        <v>447</v>
      </c>
      <c r="E33" s="51" t="s">
        <v>416</v>
      </c>
    </row>
    <row r="34" ht="14.1" customHeight="1" spans="1:5">
      <c r="A34" s="25"/>
      <c r="B34" s="25"/>
      <c r="C34" s="13"/>
      <c r="D34" s="13"/>
      <c r="E34" s="53"/>
    </row>
    <row r="35" ht="14.1" customHeight="1" spans="1:5">
      <c r="A35" s="25"/>
      <c r="B35" s="36"/>
      <c r="C35" s="18"/>
      <c r="D35" s="18"/>
      <c r="E35" s="52"/>
    </row>
    <row r="36" ht="32.1" customHeight="1" spans="1:5">
      <c r="A36" s="25"/>
      <c r="B36" s="24" t="s">
        <v>417</v>
      </c>
      <c r="C36" s="37" t="s">
        <v>418</v>
      </c>
      <c r="D36" s="8" t="s">
        <v>419</v>
      </c>
      <c r="E36" s="8" t="s">
        <v>420</v>
      </c>
    </row>
    <row r="37" ht="21.95" customHeight="1" spans="1:5">
      <c r="A37" s="36"/>
      <c r="B37" s="24"/>
      <c r="C37" s="8" t="s">
        <v>421</v>
      </c>
      <c r="D37" s="8" t="s">
        <v>421</v>
      </c>
      <c r="E37" s="8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38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7:D18"/>
    <mergeCell ref="D19:D21"/>
    <mergeCell ref="D22:D24"/>
    <mergeCell ref="D25:D27"/>
    <mergeCell ref="D29:D30"/>
    <mergeCell ref="D31:D32"/>
    <mergeCell ref="D33:D35"/>
    <mergeCell ref="E17:E18"/>
    <mergeCell ref="E19:E21"/>
    <mergeCell ref="E22:E24"/>
    <mergeCell ref="E25:E27"/>
    <mergeCell ref="E29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1" sqref="B11:E11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448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1550</v>
      </c>
      <c r="D8" s="16"/>
      <c r="E8" s="17"/>
    </row>
    <row r="9" ht="18.95" customHeight="1" spans="1:5">
      <c r="A9" s="13"/>
      <c r="B9" s="15" t="s">
        <v>387</v>
      </c>
      <c r="C9" s="15">
        <v>1550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449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2.95" customHeight="1" spans="1:5">
      <c r="A13" s="25"/>
      <c r="B13" s="26" t="s">
        <v>396</v>
      </c>
      <c r="C13" s="7" t="s">
        <v>397</v>
      </c>
      <c r="D13" s="27" t="s">
        <v>450</v>
      </c>
      <c r="E13" s="28">
        <v>1</v>
      </c>
    </row>
    <row r="14" ht="9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14.1" customHeight="1" spans="1:5">
      <c r="A16" s="25"/>
      <c r="B16" s="26"/>
      <c r="C16" s="7" t="s">
        <v>399</v>
      </c>
      <c r="D16" s="27" t="s">
        <v>451</v>
      </c>
      <c r="E16" s="28">
        <v>1</v>
      </c>
    </row>
    <row r="17" ht="14.1" customHeight="1" spans="1:5">
      <c r="A17" s="25"/>
      <c r="B17" s="26"/>
      <c r="C17" s="7"/>
      <c r="D17" s="29"/>
      <c r="E17" s="30"/>
    </row>
    <row r="18" ht="14.1" customHeight="1" spans="1:5">
      <c r="A18" s="25"/>
      <c r="B18" s="26"/>
      <c r="C18" s="7"/>
      <c r="D18" s="31"/>
      <c r="E18" s="32"/>
    </row>
    <row r="19" ht="24" customHeight="1" spans="1:5">
      <c r="A19" s="25"/>
      <c r="B19" s="26"/>
      <c r="C19" s="15" t="s">
        <v>402</v>
      </c>
      <c r="D19" s="33" t="s">
        <v>452</v>
      </c>
      <c r="E19" s="34">
        <v>1</v>
      </c>
    </row>
    <row r="20" ht="14.1" customHeight="1" spans="1:5">
      <c r="A20" s="25"/>
      <c r="B20" s="26"/>
      <c r="C20" s="15"/>
      <c r="D20" s="33" t="s">
        <v>453</v>
      </c>
      <c r="E20" s="35" t="s">
        <v>454</v>
      </c>
    </row>
    <row r="21" ht="14.1" customHeight="1" spans="1:5">
      <c r="A21" s="25"/>
      <c r="B21" s="26"/>
      <c r="C21" s="15"/>
      <c r="D21" s="33"/>
      <c r="E21" s="35"/>
    </row>
    <row r="22" ht="21" customHeight="1" spans="1:5">
      <c r="A22" s="25"/>
      <c r="B22" s="26"/>
      <c r="C22" s="15" t="s">
        <v>405</v>
      </c>
      <c r="D22" s="35" t="s">
        <v>406</v>
      </c>
      <c r="E22" s="35" t="s">
        <v>455</v>
      </c>
    </row>
    <row r="23" ht="14.1" customHeight="1" spans="1:5">
      <c r="A23" s="25"/>
      <c r="B23" s="26"/>
      <c r="C23" s="15"/>
      <c r="D23" s="35" t="s">
        <v>456</v>
      </c>
      <c r="E23" s="35" t="s">
        <v>457</v>
      </c>
    </row>
    <row r="24" ht="14.1" customHeight="1" spans="1:5">
      <c r="A24" s="25"/>
      <c r="B24" s="26"/>
      <c r="C24" s="15"/>
      <c r="D24" s="35"/>
      <c r="E24" s="35"/>
    </row>
    <row r="25" ht="23.1" customHeight="1" spans="1:5">
      <c r="A25" s="25"/>
      <c r="B25" s="23" t="s">
        <v>408</v>
      </c>
      <c r="C25" s="10" t="s">
        <v>409</v>
      </c>
      <c r="D25" s="35" t="s">
        <v>458</v>
      </c>
      <c r="E25" s="33" t="s">
        <v>459</v>
      </c>
    </row>
    <row r="26" ht="14.1" customHeight="1" spans="1:5">
      <c r="A26" s="25"/>
      <c r="B26" s="25"/>
      <c r="C26" s="10"/>
      <c r="D26" s="27" t="s">
        <v>460</v>
      </c>
      <c r="E26" s="39" t="s">
        <v>459</v>
      </c>
    </row>
    <row r="27" ht="14.1" customHeight="1" spans="1:5">
      <c r="A27" s="25"/>
      <c r="B27" s="25"/>
      <c r="C27" s="10"/>
      <c r="D27" s="31"/>
      <c r="E27" s="40"/>
    </row>
    <row r="28" ht="14.1" customHeight="1" spans="1:5">
      <c r="A28" s="25"/>
      <c r="B28" s="25"/>
      <c r="C28" s="24" t="s">
        <v>410</v>
      </c>
      <c r="D28" s="27" t="s">
        <v>461</v>
      </c>
      <c r="E28" s="27" t="s">
        <v>462</v>
      </c>
    </row>
    <row r="29" ht="6" customHeight="1" spans="1:5">
      <c r="A29" s="25"/>
      <c r="B29" s="25"/>
      <c r="C29" s="24"/>
      <c r="D29" s="29"/>
      <c r="E29" s="29"/>
    </row>
    <row r="30" ht="14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463</v>
      </c>
      <c r="E31" s="35" t="s">
        <v>464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465</v>
      </c>
      <c r="E33" s="27" t="s">
        <v>466</v>
      </c>
    </row>
    <row r="34" ht="14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7" t="s">
        <v>467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468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20:D21"/>
    <mergeCell ref="D23:D24"/>
    <mergeCell ref="D26:D27"/>
    <mergeCell ref="D28:D30"/>
    <mergeCell ref="D31:D32"/>
    <mergeCell ref="D33:D35"/>
    <mergeCell ref="E13:E15"/>
    <mergeCell ref="E16:E18"/>
    <mergeCell ref="E20:E21"/>
    <mergeCell ref="E23:E24"/>
    <mergeCell ref="E26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17" sqref="H17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469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2000</v>
      </c>
      <c r="D8" s="16"/>
      <c r="E8" s="17"/>
    </row>
    <row r="9" ht="18.95" customHeight="1" spans="1:5">
      <c r="A9" s="13"/>
      <c r="B9" s="15" t="s">
        <v>387</v>
      </c>
      <c r="C9" s="15">
        <v>2000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470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23.1" customHeight="1" spans="1:5">
      <c r="A13" s="25"/>
      <c r="B13" s="26" t="s">
        <v>396</v>
      </c>
      <c r="C13" s="7" t="s">
        <v>397</v>
      </c>
      <c r="D13" s="27" t="s">
        <v>471</v>
      </c>
      <c r="E13" s="28">
        <v>1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14.1" customHeight="1" spans="1:5">
      <c r="A16" s="25"/>
      <c r="B16" s="26"/>
      <c r="C16" s="7" t="s">
        <v>399</v>
      </c>
      <c r="D16" s="27" t="s">
        <v>472</v>
      </c>
      <c r="E16" s="48" t="s">
        <v>473</v>
      </c>
    </row>
    <row r="17" ht="6" customHeight="1" spans="1:5">
      <c r="A17" s="25"/>
      <c r="B17" s="26"/>
      <c r="C17" s="7"/>
      <c r="D17" s="29"/>
      <c r="E17" s="30"/>
    </row>
    <row r="18" ht="14.1" customHeight="1" spans="1:5">
      <c r="A18" s="25"/>
      <c r="B18" s="26"/>
      <c r="C18" s="7"/>
      <c r="D18" s="31"/>
      <c r="E18" s="32"/>
    </row>
    <row r="19" ht="12" customHeight="1" spans="1:5">
      <c r="A19" s="25"/>
      <c r="B19" s="26"/>
      <c r="C19" s="15" t="s">
        <v>402</v>
      </c>
      <c r="D19" s="39" t="s">
        <v>474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4.1" customHeight="1" spans="1:5">
      <c r="A27" s="25"/>
      <c r="B27" s="25"/>
      <c r="C27" s="10"/>
      <c r="D27" s="31"/>
      <c r="E27" s="40"/>
    </row>
    <row r="28" ht="14.1" customHeight="1" spans="1:5">
      <c r="A28" s="25"/>
      <c r="B28" s="25"/>
      <c r="C28" s="24" t="s">
        <v>410</v>
      </c>
      <c r="D28" s="27" t="s">
        <v>475</v>
      </c>
      <c r="E28" s="27" t="s">
        <v>434</v>
      </c>
    </row>
    <row r="29" ht="6" customHeight="1" spans="1:5">
      <c r="A29" s="25"/>
      <c r="B29" s="25"/>
      <c r="C29" s="24"/>
      <c r="D29" s="29"/>
      <c r="E29" s="29"/>
    </row>
    <row r="30" ht="14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14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19:D21"/>
    <mergeCell ref="D22:D24"/>
    <mergeCell ref="D25:D27"/>
    <mergeCell ref="D28:D30"/>
    <mergeCell ref="D31:D32"/>
    <mergeCell ref="D33:D35"/>
    <mergeCell ref="E13:E15"/>
    <mergeCell ref="E16:E18"/>
    <mergeCell ref="E19:E21"/>
    <mergeCell ref="E22:E24"/>
    <mergeCell ref="E25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B11" sqref="B11:E11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482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55</v>
      </c>
      <c r="D8" s="16"/>
      <c r="E8" s="17"/>
    </row>
    <row r="9" ht="18.95" customHeight="1" spans="1:5">
      <c r="A9" s="13"/>
      <c r="B9" s="15" t="s">
        <v>387</v>
      </c>
      <c r="C9" s="15">
        <v>55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483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23.1" customHeight="1" spans="1:5">
      <c r="A13" s="25"/>
      <c r="B13" s="26" t="s">
        <v>396</v>
      </c>
      <c r="C13" s="7" t="s">
        <v>397</v>
      </c>
      <c r="D13" s="27" t="s">
        <v>484</v>
      </c>
      <c r="E13" s="28" t="s">
        <v>485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35" t="s">
        <v>486</v>
      </c>
      <c r="E16" s="41" t="s">
        <v>487</v>
      </c>
    </row>
    <row r="17" ht="6" customHeight="1" spans="1:5">
      <c r="A17" s="25"/>
      <c r="B17" s="26"/>
      <c r="C17" s="7"/>
      <c r="D17" s="35" t="s">
        <v>488</v>
      </c>
      <c r="E17" s="42" t="s">
        <v>489</v>
      </c>
    </row>
    <row r="18" ht="30" customHeight="1" spans="1:5">
      <c r="A18" s="25"/>
      <c r="B18" s="26"/>
      <c r="C18" s="7"/>
      <c r="D18" s="35"/>
      <c r="E18" s="42"/>
    </row>
    <row r="19" ht="12" customHeight="1" spans="1:5">
      <c r="A19" s="25"/>
      <c r="B19" s="26"/>
      <c r="C19" s="15" t="s">
        <v>402</v>
      </c>
      <c r="D19" s="39" t="s">
        <v>490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39" customHeight="1" spans="1:5">
      <c r="A28" s="25"/>
      <c r="B28" s="25"/>
      <c r="C28" s="24" t="s">
        <v>410</v>
      </c>
      <c r="D28" s="35" t="s">
        <v>491</v>
      </c>
      <c r="E28" s="35" t="s">
        <v>477</v>
      </c>
    </row>
    <row r="29" ht="6" customHeight="1" spans="1:5">
      <c r="A29" s="25"/>
      <c r="B29" s="25"/>
      <c r="C29" s="24"/>
      <c r="D29" s="35"/>
      <c r="E29" s="35"/>
    </row>
    <row r="30" ht="23.1" customHeight="1" spans="1:5">
      <c r="A30" s="25"/>
      <c r="B30" s="25"/>
      <c r="C30" s="24"/>
      <c r="D30" s="44" t="s">
        <v>492</v>
      </c>
      <c r="E30" s="35" t="s">
        <v>493</v>
      </c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5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7:D18"/>
    <mergeCell ref="D19:D21"/>
    <mergeCell ref="D22:D24"/>
    <mergeCell ref="D25:D27"/>
    <mergeCell ref="D28:D29"/>
    <mergeCell ref="D31:D32"/>
    <mergeCell ref="D33:D35"/>
    <mergeCell ref="E13:E15"/>
    <mergeCell ref="E17:E18"/>
    <mergeCell ref="E19:E21"/>
    <mergeCell ref="E22:E24"/>
    <mergeCell ref="E25:E27"/>
    <mergeCell ref="E28:E29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B1" workbookViewId="0">
      <selection activeCell="B11" sqref="B11:E11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494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87.6</v>
      </c>
      <c r="D8" s="16"/>
      <c r="E8" s="17"/>
    </row>
    <row r="9" ht="18.95" customHeight="1" spans="1:5">
      <c r="A9" s="13"/>
      <c r="B9" s="15" t="s">
        <v>387</v>
      </c>
      <c r="C9" s="15">
        <v>87.6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495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2" customHeight="1" spans="1:5">
      <c r="A13" s="25"/>
      <c r="B13" s="26" t="s">
        <v>396</v>
      </c>
      <c r="C13" s="7" t="s">
        <v>397</v>
      </c>
      <c r="D13" s="27" t="s">
        <v>496</v>
      </c>
      <c r="E13" s="28" t="s">
        <v>497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27" t="s">
        <v>472</v>
      </c>
      <c r="E16" s="48" t="s">
        <v>498</v>
      </c>
    </row>
    <row r="17" ht="3" customHeight="1" spans="1:5">
      <c r="A17" s="25"/>
      <c r="B17" s="26"/>
      <c r="C17" s="7"/>
      <c r="D17" s="29"/>
      <c r="E17" s="46"/>
    </row>
    <row r="18" ht="30" hidden="1" customHeight="1" spans="1:5">
      <c r="A18" s="25"/>
      <c r="B18" s="26"/>
      <c r="C18" s="7"/>
      <c r="D18" s="31"/>
      <c r="E18" s="47"/>
    </row>
    <row r="19" ht="12" customHeight="1" spans="1:5">
      <c r="A19" s="25"/>
      <c r="B19" s="26"/>
      <c r="C19" s="15" t="s">
        <v>402</v>
      </c>
      <c r="D19" s="39" t="s">
        <v>499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11.1" customHeight="1" spans="1:5">
      <c r="A28" s="25"/>
      <c r="B28" s="25"/>
      <c r="C28" s="24" t="s">
        <v>410</v>
      </c>
      <c r="D28" s="27" t="s">
        <v>475</v>
      </c>
      <c r="E28" s="27" t="s">
        <v>434</v>
      </c>
    </row>
    <row r="29" ht="6" customHeight="1" spans="1:5">
      <c r="A29" s="25"/>
      <c r="B29" s="25"/>
      <c r="C29" s="24"/>
      <c r="D29" s="29"/>
      <c r="E29" s="29"/>
    </row>
    <row r="30" ht="23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5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19:D21"/>
    <mergeCell ref="D22:D24"/>
    <mergeCell ref="D25:D27"/>
    <mergeCell ref="D28:D30"/>
    <mergeCell ref="D31:D32"/>
    <mergeCell ref="D33:D35"/>
    <mergeCell ref="E13:E15"/>
    <mergeCell ref="E16:E18"/>
    <mergeCell ref="E19:E21"/>
    <mergeCell ref="E22:E24"/>
    <mergeCell ref="E25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4" sqref="B14"/>
    </sheetView>
  </sheetViews>
  <sheetFormatPr defaultColWidth="9" defaultRowHeight="12.75" customHeight="1" outlineLevelCol="3"/>
  <cols>
    <col min="1" max="1" width="9.13333333333333" style="62"/>
    <col min="2" max="2" width="65.2952380952381" style="62" customWidth="1"/>
    <col min="3" max="3" width="45.7047619047619" style="62" customWidth="1"/>
    <col min="4" max="4" width="9.13333333333333" style="62"/>
  </cols>
  <sheetData>
    <row r="1" ht="24.75" customHeight="1" spans="1:4">
      <c r="A1"/>
      <c r="B1"/>
      <c r="C1"/>
      <c r="D1"/>
    </row>
    <row r="2" ht="24.75" customHeight="1" spans="1:4">
      <c r="A2"/>
      <c r="B2" s="64" t="s">
        <v>7</v>
      </c>
      <c r="C2" s="64"/>
      <c r="D2"/>
    </row>
    <row r="3" ht="24.75" customHeight="1" spans="1:4">
      <c r="A3"/>
      <c r="B3" s="204"/>
      <c r="C3"/>
      <c r="D3"/>
    </row>
    <row r="4" ht="24.75" customHeight="1" spans="1:4">
      <c r="A4"/>
      <c r="B4" s="205" t="s">
        <v>8</v>
      </c>
      <c r="C4" s="206" t="s">
        <v>9</v>
      </c>
      <c r="D4"/>
    </row>
    <row r="5" ht="24.75" customHeight="1" spans="1:4">
      <c r="A5"/>
      <c r="B5" s="207" t="s">
        <v>10</v>
      </c>
      <c r="C5" s="208"/>
      <c r="D5"/>
    </row>
    <row r="6" ht="24.75" customHeight="1" spans="1:4">
      <c r="A6"/>
      <c r="B6" s="207" t="s">
        <v>11</v>
      </c>
      <c r="C6" s="208" t="s">
        <v>12</v>
      </c>
      <c r="D6"/>
    </row>
    <row r="7" ht="24.75" customHeight="1" spans="1:4">
      <c r="A7"/>
      <c r="B7" s="207" t="s">
        <v>13</v>
      </c>
      <c r="C7" s="208" t="s">
        <v>14</v>
      </c>
      <c r="D7"/>
    </row>
    <row r="8" ht="24.75" customHeight="1" spans="1:4">
      <c r="A8"/>
      <c r="B8" s="207" t="s">
        <v>15</v>
      </c>
      <c r="C8" s="208"/>
      <c r="D8"/>
    </row>
    <row r="9" ht="24.75" customHeight="1" spans="1:4">
      <c r="A9"/>
      <c r="B9" s="207" t="s">
        <v>16</v>
      </c>
      <c r="C9" s="208" t="s">
        <v>17</v>
      </c>
      <c r="D9"/>
    </row>
    <row r="10" ht="24.75" customHeight="1" spans="1:4">
      <c r="A10"/>
      <c r="B10" s="207" t="s">
        <v>18</v>
      </c>
      <c r="C10" s="208" t="s">
        <v>19</v>
      </c>
      <c r="D10"/>
    </row>
    <row r="11" ht="24.75" customHeight="1" spans="1:4">
      <c r="A11"/>
      <c r="B11" s="209" t="s">
        <v>20</v>
      </c>
      <c r="C11" s="208" t="s">
        <v>21</v>
      </c>
      <c r="D11"/>
    </row>
    <row r="12" ht="24.75" customHeight="1" spans="1:4">
      <c r="A12"/>
      <c r="B12" s="210" t="s">
        <v>22</v>
      </c>
      <c r="C12" s="211" t="s">
        <v>23</v>
      </c>
      <c r="D12"/>
    </row>
    <row r="13" ht="24.75" customHeight="1" spans="1:4">
      <c r="A13"/>
      <c r="B13" s="210" t="s">
        <v>24</v>
      </c>
      <c r="C13" s="212"/>
      <c r="D13"/>
    </row>
    <row r="14" ht="24.75" customHeight="1" spans="1:4">
      <c r="A14"/>
      <c r="B14" s="213" t="s">
        <v>25</v>
      </c>
      <c r="C14" s="212"/>
      <c r="D14"/>
    </row>
    <row r="15" ht="24.75" customHeight="1" spans="1:4">
      <c r="A15"/>
      <c r="B15" s="214" t="s">
        <v>26</v>
      </c>
      <c r="C15" s="212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A1" display="（10）政府性基金预算支出情况表"/>
    <hyperlink ref="B15" location="'11'!A1" display="（11）部门预算项目支出绩效目标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16" sqref="E16:E18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494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1912.4</v>
      </c>
      <c r="D8" s="16"/>
      <c r="E8" s="17"/>
    </row>
    <row r="9" ht="18.95" customHeight="1" spans="1:5">
      <c r="A9" s="13"/>
      <c r="B9" s="15" t="s">
        <v>387</v>
      </c>
      <c r="C9" s="15">
        <v>1912.4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500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9" customHeight="1" spans="1:5">
      <c r="A13" s="25"/>
      <c r="B13" s="26" t="s">
        <v>396</v>
      </c>
      <c r="C13" s="7" t="s">
        <v>397</v>
      </c>
      <c r="D13" s="27" t="s">
        <v>501</v>
      </c>
      <c r="E13" s="28" t="s">
        <v>502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27" t="s">
        <v>472</v>
      </c>
      <c r="E16" s="48" t="s">
        <v>498</v>
      </c>
    </row>
    <row r="17" ht="3" customHeight="1" spans="1:5">
      <c r="A17" s="25"/>
      <c r="B17" s="26"/>
      <c r="C17" s="7"/>
      <c r="D17" s="29"/>
      <c r="E17" s="46"/>
    </row>
    <row r="18" ht="30" hidden="1" customHeight="1" spans="1:5">
      <c r="A18" s="25"/>
      <c r="B18" s="26"/>
      <c r="C18" s="7"/>
      <c r="D18" s="31"/>
      <c r="E18" s="47"/>
    </row>
    <row r="19" ht="12" customHeight="1" spans="1:5">
      <c r="A19" s="25"/>
      <c r="B19" s="26"/>
      <c r="C19" s="15" t="s">
        <v>402</v>
      </c>
      <c r="D19" s="39" t="s">
        <v>499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11.1" customHeight="1" spans="1:5">
      <c r="A28" s="25"/>
      <c r="B28" s="25"/>
      <c r="C28" s="24" t="s">
        <v>410</v>
      </c>
      <c r="D28" s="27" t="s">
        <v>475</v>
      </c>
      <c r="E28" s="27" t="s">
        <v>434</v>
      </c>
    </row>
    <row r="29" ht="6" customHeight="1" spans="1:5">
      <c r="A29" s="25"/>
      <c r="B29" s="25"/>
      <c r="C29" s="24"/>
      <c r="D29" s="29"/>
      <c r="E29" s="29"/>
    </row>
    <row r="30" ht="23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5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19:D21"/>
    <mergeCell ref="D22:D24"/>
    <mergeCell ref="D25:D27"/>
    <mergeCell ref="D28:D30"/>
    <mergeCell ref="D31:D32"/>
    <mergeCell ref="D33:D35"/>
    <mergeCell ref="E13:E15"/>
    <mergeCell ref="E16:E18"/>
    <mergeCell ref="E19:E21"/>
    <mergeCell ref="E22:E24"/>
    <mergeCell ref="E25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28" sqref="H28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503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760.58</v>
      </c>
      <c r="D8" s="16"/>
      <c r="E8" s="17"/>
    </row>
    <row r="9" ht="18.95" customHeight="1" spans="1:5">
      <c r="A9" s="13"/>
      <c r="B9" s="15" t="s">
        <v>387</v>
      </c>
      <c r="C9" s="15">
        <v>760.58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504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1.1" customHeight="1" spans="1:5">
      <c r="A13" s="25"/>
      <c r="B13" s="26" t="s">
        <v>396</v>
      </c>
      <c r="C13" s="7" t="s">
        <v>397</v>
      </c>
      <c r="D13" s="27" t="s">
        <v>505</v>
      </c>
      <c r="E13" s="28" t="s">
        <v>506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27" t="s">
        <v>507</v>
      </c>
      <c r="E16" s="45" t="s">
        <v>508</v>
      </c>
    </row>
    <row r="17" ht="3" customHeight="1" spans="1:5">
      <c r="A17" s="25"/>
      <c r="B17" s="26"/>
      <c r="C17" s="7"/>
      <c r="D17" s="29"/>
      <c r="E17" s="46"/>
    </row>
    <row r="18" ht="30" hidden="1" customHeight="1" spans="1:5">
      <c r="A18" s="25"/>
      <c r="B18" s="26"/>
      <c r="C18" s="7"/>
      <c r="D18" s="31"/>
      <c r="E18" s="47"/>
    </row>
    <row r="19" ht="12" customHeight="1" spans="1:5">
      <c r="A19" s="25"/>
      <c r="B19" s="26"/>
      <c r="C19" s="15" t="s">
        <v>402</v>
      </c>
      <c r="D19" s="39" t="s">
        <v>509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11.1" customHeight="1" spans="1:5">
      <c r="A28" s="25"/>
      <c r="B28" s="25"/>
      <c r="C28" s="24" t="s">
        <v>410</v>
      </c>
      <c r="D28" s="27" t="s">
        <v>510</v>
      </c>
      <c r="E28" s="27" t="s">
        <v>508</v>
      </c>
    </row>
    <row r="29" ht="6" customHeight="1" spans="1:5">
      <c r="A29" s="25"/>
      <c r="B29" s="25"/>
      <c r="C29" s="24"/>
      <c r="D29" s="29"/>
      <c r="E29" s="29"/>
    </row>
    <row r="30" ht="89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511</v>
      </c>
      <c r="E33" s="27" t="s">
        <v>512</v>
      </c>
    </row>
    <row r="34" ht="5.1" customHeight="1" spans="1:5">
      <c r="A34" s="25"/>
      <c r="B34" s="25"/>
      <c r="C34" s="13"/>
      <c r="D34" s="29"/>
      <c r="E34" s="29"/>
    </row>
    <row r="35" ht="39.95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19:D21"/>
    <mergeCell ref="D22:D24"/>
    <mergeCell ref="D25:D27"/>
    <mergeCell ref="D28:D30"/>
    <mergeCell ref="D31:D32"/>
    <mergeCell ref="D33:D35"/>
    <mergeCell ref="E13:E15"/>
    <mergeCell ref="E16:E18"/>
    <mergeCell ref="E19:E21"/>
    <mergeCell ref="E22:E24"/>
    <mergeCell ref="E25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2" workbookViewId="0">
      <selection activeCell="D13" sqref="D13:D15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513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243.5</v>
      </c>
      <c r="D8" s="16"/>
      <c r="E8" s="17"/>
    </row>
    <row r="9" ht="18.95" customHeight="1" spans="1:5">
      <c r="A9" s="13"/>
      <c r="B9" s="15" t="s">
        <v>387</v>
      </c>
      <c r="C9" s="15">
        <v>243.5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514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1.1" customHeight="1" spans="1:5">
      <c r="A13" s="25"/>
      <c r="B13" s="26" t="s">
        <v>396</v>
      </c>
      <c r="C13" s="7" t="s">
        <v>397</v>
      </c>
      <c r="D13" s="27" t="s">
        <v>515</v>
      </c>
      <c r="E13" s="28">
        <v>1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27" t="s">
        <v>516</v>
      </c>
      <c r="E16" s="45" t="s">
        <v>498</v>
      </c>
    </row>
    <row r="17" ht="3" customHeight="1" spans="1:5">
      <c r="A17" s="25"/>
      <c r="B17" s="26"/>
      <c r="C17" s="7"/>
      <c r="D17" s="29"/>
      <c r="E17" s="46"/>
    </row>
    <row r="18" ht="30" hidden="1" customHeight="1" spans="1:5">
      <c r="A18" s="25"/>
      <c r="B18" s="26"/>
      <c r="C18" s="7"/>
      <c r="D18" s="31"/>
      <c r="E18" s="47"/>
    </row>
    <row r="19" ht="12" customHeight="1" spans="1:5">
      <c r="A19" s="25"/>
      <c r="B19" s="26"/>
      <c r="C19" s="15" t="s">
        <v>402</v>
      </c>
      <c r="D19" s="39" t="s">
        <v>474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11.1" customHeight="1" spans="1:5">
      <c r="A28" s="25"/>
      <c r="B28" s="25"/>
      <c r="C28" s="24" t="s">
        <v>410</v>
      </c>
      <c r="D28" s="27" t="s">
        <v>475</v>
      </c>
      <c r="E28" s="27" t="s">
        <v>434</v>
      </c>
    </row>
    <row r="29" ht="6" customHeight="1" spans="1:5">
      <c r="A29" s="25"/>
      <c r="B29" s="25"/>
      <c r="C29" s="24"/>
      <c r="D29" s="29"/>
      <c r="E29" s="29"/>
    </row>
    <row r="30" ht="2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5.1" customHeight="1" spans="1:5">
      <c r="A34" s="25"/>
      <c r="B34" s="25"/>
      <c r="C34" s="13"/>
      <c r="D34" s="29"/>
      <c r="E34" s="29"/>
    </row>
    <row r="35" ht="24.95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19:D21"/>
    <mergeCell ref="D22:D24"/>
    <mergeCell ref="D25:D27"/>
    <mergeCell ref="D28:D30"/>
    <mergeCell ref="D31:D32"/>
    <mergeCell ref="D33:D35"/>
    <mergeCell ref="E13:E15"/>
    <mergeCell ref="E16:E18"/>
    <mergeCell ref="E19:E21"/>
    <mergeCell ref="E22:E24"/>
    <mergeCell ref="E25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A2" sqref="A2:E2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482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86.64</v>
      </c>
      <c r="D8" s="16"/>
      <c r="E8" s="17"/>
    </row>
    <row r="9" ht="18.95" customHeight="1" spans="1:5">
      <c r="A9" s="13"/>
      <c r="B9" s="15" t="s">
        <v>387</v>
      </c>
      <c r="C9" s="15">
        <v>86.64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483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23.1" customHeight="1" spans="1:5">
      <c r="A13" s="25"/>
      <c r="B13" s="26" t="s">
        <v>396</v>
      </c>
      <c r="C13" s="7" t="s">
        <v>397</v>
      </c>
      <c r="D13" s="27" t="s">
        <v>484</v>
      </c>
      <c r="E13" s="28" t="s">
        <v>485</v>
      </c>
    </row>
    <row r="14" ht="18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27" customHeight="1" spans="1:5">
      <c r="A16" s="25"/>
      <c r="B16" s="26"/>
      <c r="C16" s="7" t="s">
        <v>399</v>
      </c>
      <c r="D16" s="35" t="s">
        <v>486</v>
      </c>
      <c r="E16" s="41" t="s">
        <v>487</v>
      </c>
    </row>
    <row r="17" ht="6" customHeight="1" spans="1:5">
      <c r="A17" s="25"/>
      <c r="B17" s="26"/>
      <c r="C17" s="7"/>
      <c r="D17" s="35" t="s">
        <v>488</v>
      </c>
      <c r="E17" s="42" t="s">
        <v>489</v>
      </c>
    </row>
    <row r="18" ht="30" customHeight="1" spans="1:5">
      <c r="A18" s="25"/>
      <c r="B18" s="26"/>
      <c r="C18" s="7"/>
      <c r="D18" s="35"/>
      <c r="E18" s="42"/>
    </row>
    <row r="19" ht="12" customHeight="1" spans="1:5">
      <c r="A19" s="25"/>
      <c r="B19" s="26"/>
      <c r="C19" s="15" t="s">
        <v>402</v>
      </c>
      <c r="D19" s="39" t="s">
        <v>490</v>
      </c>
      <c r="E19" s="28" t="s">
        <v>454</v>
      </c>
    </row>
    <row r="20" ht="14.1" customHeight="1" spans="1:5">
      <c r="A20" s="25"/>
      <c r="B20" s="26"/>
      <c r="C20" s="15"/>
      <c r="D20" s="43"/>
      <c r="E20" s="30"/>
    </row>
    <row r="21" ht="14.1" customHeight="1" spans="1:5">
      <c r="A21" s="25"/>
      <c r="B21" s="26"/>
      <c r="C21" s="15"/>
      <c r="D21" s="40"/>
      <c r="E21" s="32"/>
    </row>
    <row r="22" ht="12" customHeight="1" spans="1:5">
      <c r="A22" s="25"/>
      <c r="B22" s="26"/>
      <c r="C22" s="15" t="s">
        <v>405</v>
      </c>
      <c r="D22" s="27" t="s">
        <v>406</v>
      </c>
      <c r="E22" s="27" t="s">
        <v>455</v>
      </c>
    </row>
    <row r="23" ht="14.1" customHeight="1" spans="1:5">
      <c r="A23" s="25"/>
      <c r="B23" s="26"/>
      <c r="C23" s="15"/>
      <c r="D23" s="29"/>
      <c r="E23" s="29"/>
    </row>
    <row r="24" ht="14.1" customHeight="1" spans="1:5">
      <c r="A24" s="25"/>
      <c r="B24" s="26"/>
      <c r="C24" s="15"/>
      <c r="D24" s="31"/>
      <c r="E24" s="31"/>
    </row>
    <row r="25" ht="11.1" customHeight="1" spans="1:5">
      <c r="A25" s="25"/>
      <c r="B25" s="23" t="s">
        <v>408</v>
      </c>
      <c r="C25" s="10" t="s">
        <v>409</v>
      </c>
      <c r="D25" s="27"/>
      <c r="E25" s="39"/>
    </row>
    <row r="26" ht="6" customHeight="1" spans="1:5">
      <c r="A26" s="25"/>
      <c r="B26" s="25"/>
      <c r="C26" s="10"/>
      <c r="D26" s="29"/>
      <c r="E26" s="43"/>
    </row>
    <row r="27" ht="11.1" customHeight="1" spans="1:5">
      <c r="A27" s="25"/>
      <c r="B27" s="25"/>
      <c r="C27" s="10"/>
      <c r="D27" s="31"/>
      <c r="E27" s="40"/>
    </row>
    <row r="28" ht="39" customHeight="1" spans="1:5">
      <c r="A28" s="25"/>
      <c r="B28" s="25"/>
      <c r="C28" s="24" t="s">
        <v>410</v>
      </c>
      <c r="D28" s="35" t="s">
        <v>491</v>
      </c>
      <c r="E28" s="35" t="s">
        <v>477</v>
      </c>
    </row>
    <row r="29" ht="6" customHeight="1" spans="1:5">
      <c r="A29" s="25"/>
      <c r="B29" s="25"/>
      <c r="C29" s="24"/>
      <c r="D29" s="35"/>
      <c r="E29" s="35"/>
    </row>
    <row r="30" ht="23.1" customHeight="1" spans="1:5">
      <c r="A30" s="25"/>
      <c r="B30" s="25"/>
      <c r="C30" s="24"/>
      <c r="D30" s="44" t="s">
        <v>492</v>
      </c>
      <c r="E30" s="35" t="s">
        <v>493</v>
      </c>
    </row>
    <row r="31" ht="14.1" customHeight="1" spans="1:5">
      <c r="A31" s="25"/>
      <c r="B31" s="25"/>
      <c r="C31" s="24" t="s">
        <v>413</v>
      </c>
      <c r="D31" s="35" t="s">
        <v>476</v>
      </c>
      <c r="E31" s="35" t="s">
        <v>477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478</v>
      </c>
      <c r="E33" s="27" t="s">
        <v>479</v>
      </c>
    </row>
    <row r="34" ht="5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24" t="s">
        <v>480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481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7:D18"/>
    <mergeCell ref="D19:D21"/>
    <mergeCell ref="D22:D24"/>
    <mergeCell ref="D25:D27"/>
    <mergeCell ref="D28:D29"/>
    <mergeCell ref="D31:D32"/>
    <mergeCell ref="D33:D35"/>
    <mergeCell ref="E13:E15"/>
    <mergeCell ref="E17:E18"/>
    <mergeCell ref="E19:E21"/>
    <mergeCell ref="E22:E24"/>
    <mergeCell ref="E25:E27"/>
    <mergeCell ref="E28:E29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8" sqref="C8:E8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517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4756</v>
      </c>
      <c r="D8" s="16"/>
      <c r="E8" s="17"/>
    </row>
    <row r="9" ht="18.95" customHeight="1" spans="1:5">
      <c r="A9" s="13"/>
      <c r="B9" s="15" t="s">
        <v>387</v>
      </c>
      <c r="C9" s="15">
        <v>4756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449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2.95" customHeight="1" spans="1:5">
      <c r="A13" s="25"/>
      <c r="B13" s="26" t="s">
        <v>396</v>
      </c>
      <c r="C13" s="7" t="s">
        <v>397</v>
      </c>
      <c r="D13" s="27" t="s">
        <v>450</v>
      </c>
      <c r="E13" s="28">
        <v>1</v>
      </c>
    </row>
    <row r="14" ht="9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14.1" customHeight="1" spans="1:5">
      <c r="A16" s="25"/>
      <c r="B16" s="26"/>
      <c r="C16" s="7" t="s">
        <v>399</v>
      </c>
      <c r="D16" s="27" t="s">
        <v>451</v>
      </c>
      <c r="E16" s="28">
        <v>1</v>
      </c>
    </row>
    <row r="17" ht="14.1" customHeight="1" spans="1:5">
      <c r="A17" s="25"/>
      <c r="B17" s="26"/>
      <c r="C17" s="7"/>
      <c r="D17" s="29"/>
      <c r="E17" s="30"/>
    </row>
    <row r="18" ht="14.1" customHeight="1" spans="1:5">
      <c r="A18" s="25"/>
      <c r="B18" s="26"/>
      <c r="C18" s="7"/>
      <c r="D18" s="31"/>
      <c r="E18" s="32"/>
    </row>
    <row r="19" ht="24" customHeight="1" spans="1:5">
      <c r="A19" s="25"/>
      <c r="B19" s="26"/>
      <c r="C19" s="15" t="s">
        <v>402</v>
      </c>
      <c r="D19" s="33" t="s">
        <v>452</v>
      </c>
      <c r="E19" s="34">
        <v>1</v>
      </c>
    </row>
    <row r="20" ht="14.1" customHeight="1" spans="1:5">
      <c r="A20" s="25"/>
      <c r="B20" s="26"/>
      <c r="C20" s="15"/>
      <c r="D20" s="33" t="s">
        <v>453</v>
      </c>
      <c r="E20" s="35" t="s">
        <v>454</v>
      </c>
    </row>
    <row r="21" ht="14.1" customHeight="1" spans="1:5">
      <c r="A21" s="25"/>
      <c r="B21" s="26"/>
      <c r="C21" s="15"/>
      <c r="D21" s="33"/>
      <c r="E21" s="35"/>
    </row>
    <row r="22" ht="21" customHeight="1" spans="1:5">
      <c r="A22" s="25"/>
      <c r="B22" s="26"/>
      <c r="C22" s="15" t="s">
        <v>405</v>
      </c>
      <c r="D22" s="35" t="s">
        <v>406</v>
      </c>
      <c r="E22" s="35" t="s">
        <v>455</v>
      </c>
    </row>
    <row r="23" ht="14.1" customHeight="1" spans="1:5">
      <c r="A23" s="25"/>
      <c r="B23" s="26"/>
      <c r="C23" s="15"/>
      <c r="D23" s="35" t="s">
        <v>456</v>
      </c>
      <c r="E23" s="35" t="s">
        <v>457</v>
      </c>
    </row>
    <row r="24" ht="14.1" customHeight="1" spans="1:5">
      <c r="A24" s="25"/>
      <c r="B24" s="26"/>
      <c r="C24" s="15"/>
      <c r="D24" s="35"/>
      <c r="E24" s="35"/>
    </row>
    <row r="25" ht="23.1" customHeight="1" spans="1:5">
      <c r="A25" s="25"/>
      <c r="B25" s="23" t="s">
        <v>408</v>
      </c>
      <c r="C25" s="10" t="s">
        <v>409</v>
      </c>
      <c r="D25" s="35" t="s">
        <v>458</v>
      </c>
      <c r="E25" s="33" t="s">
        <v>459</v>
      </c>
    </row>
    <row r="26" ht="14.1" customHeight="1" spans="1:5">
      <c r="A26" s="25"/>
      <c r="B26" s="25"/>
      <c r="C26" s="10"/>
      <c r="D26" s="27" t="s">
        <v>460</v>
      </c>
      <c r="E26" s="39" t="s">
        <v>459</v>
      </c>
    </row>
    <row r="27" ht="14.1" customHeight="1" spans="1:5">
      <c r="A27" s="25"/>
      <c r="B27" s="25"/>
      <c r="C27" s="10"/>
      <c r="D27" s="31"/>
      <c r="E27" s="40"/>
    </row>
    <row r="28" ht="14.1" customHeight="1" spans="1:5">
      <c r="A28" s="25"/>
      <c r="B28" s="25"/>
      <c r="C28" s="24" t="s">
        <v>410</v>
      </c>
      <c r="D28" s="27" t="s">
        <v>461</v>
      </c>
      <c r="E28" s="27" t="s">
        <v>462</v>
      </c>
    </row>
    <row r="29" ht="6" customHeight="1" spans="1:5">
      <c r="A29" s="25"/>
      <c r="B29" s="25"/>
      <c r="C29" s="24"/>
      <c r="D29" s="29"/>
      <c r="E29" s="29"/>
    </row>
    <row r="30" ht="14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463</v>
      </c>
      <c r="E31" s="35" t="s">
        <v>464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465</v>
      </c>
      <c r="E33" s="27" t="s">
        <v>466</v>
      </c>
    </row>
    <row r="34" ht="14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7" t="s">
        <v>467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468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20:D21"/>
    <mergeCell ref="D23:D24"/>
    <mergeCell ref="D26:D27"/>
    <mergeCell ref="D28:D30"/>
    <mergeCell ref="D31:D32"/>
    <mergeCell ref="D33:D35"/>
    <mergeCell ref="E13:E15"/>
    <mergeCell ref="E16:E18"/>
    <mergeCell ref="E20:E21"/>
    <mergeCell ref="E23:E24"/>
    <mergeCell ref="E26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E12" sqref="E12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518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2509</v>
      </c>
      <c r="D8" s="16"/>
      <c r="E8" s="17"/>
    </row>
    <row r="9" ht="18.95" customHeight="1" spans="1:5">
      <c r="A9" s="13"/>
      <c r="B9" s="15" t="s">
        <v>387</v>
      </c>
      <c r="C9" s="15">
        <v>2509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449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2.95" customHeight="1" spans="1:5">
      <c r="A13" s="25"/>
      <c r="B13" s="26" t="s">
        <v>396</v>
      </c>
      <c r="C13" s="7" t="s">
        <v>397</v>
      </c>
      <c r="D13" s="27" t="s">
        <v>450</v>
      </c>
      <c r="E13" s="28">
        <v>1</v>
      </c>
    </row>
    <row r="14" ht="9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14.1" customHeight="1" spans="1:5">
      <c r="A16" s="25"/>
      <c r="B16" s="26"/>
      <c r="C16" s="7" t="s">
        <v>399</v>
      </c>
      <c r="D16" s="27" t="s">
        <v>451</v>
      </c>
      <c r="E16" s="28">
        <v>1</v>
      </c>
    </row>
    <row r="17" ht="14.1" customHeight="1" spans="1:5">
      <c r="A17" s="25"/>
      <c r="B17" s="26"/>
      <c r="C17" s="7"/>
      <c r="D17" s="29"/>
      <c r="E17" s="30"/>
    </row>
    <row r="18" ht="14.1" customHeight="1" spans="1:5">
      <c r="A18" s="25"/>
      <c r="B18" s="26"/>
      <c r="C18" s="7"/>
      <c r="D18" s="31"/>
      <c r="E18" s="32"/>
    </row>
    <row r="19" ht="24" customHeight="1" spans="1:5">
      <c r="A19" s="25"/>
      <c r="B19" s="26"/>
      <c r="C19" s="15" t="s">
        <v>402</v>
      </c>
      <c r="D19" s="33" t="s">
        <v>452</v>
      </c>
      <c r="E19" s="34">
        <v>1</v>
      </c>
    </row>
    <row r="20" ht="14.1" customHeight="1" spans="1:5">
      <c r="A20" s="25"/>
      <c r="B20" s="26"/>
      <c r="C20" s="15"/>
      <c r="D20" s="33" t="s">
        <v>453</v>
      </c>
      <c r="E20" s="35" t="s">
        <v>454</v>
      </c>
    </row>
    <row r="21" ht="14.1" customHeight="1" spans="1:5">
      <c r="A21" s="25"/>
      <c r="B21" s="26"/>
      <c r="C21" s="15"/>
      <c r="D21" s="33"/>
      <c r="E21" s="35"/>
    </row>
    <row r="22" ht="21" customHeight="1" spans="1:5">
      <c r="A22" s="25"/>
      <c r="B22" s="26"/>
      <c r="C22" s="15" t="s">
        <v>405</v>
      </c>
      <c r="D22" s="35" t="s">
        <v>406</v>
      </c>
      <c r="E22" s="35" t="s">
        <v>455</v>
      </c>
    </row>
    <row r="23" ht="14.1" customHeight="1" spans="1:5">
      <c r="A23" s="25"/>
      <c r="B23" s="26"/>
      <c r="C23" s="15"/>
      <c r="D23" s="35" t="s">
        <v>456</v>
      </c>
      <c r="E23" s="35" t="s">
        <v>457</v>
      </c>
    </row>
    <row r="24" ht="14.1" customHeight="1" spans="1:5">
      <c r="A24" s="25"/>
      <c r="B24" s="26"/>
      <c r="C24" s="15"/>
      <c r="D24" s="35"/>
      <c r="E24" s="35"/>
    </row>
    <row r="25" ht="23.1" customHeight="1" spans="1:5">
      <c r="A25" s="25"/>
      <c r="B25" s="23" t="s">
        <v>408</v>
      </c>
      <c r="C25" s="10" t="s">
        <v>409</v>
      </c>
      <c r="D25" s="35" t="s">
        <v>458</v>
      </c>
      <c r="E25" s="33" t="s">
        <v>459</v>
      </c>
    </row>
    <row r="26" ht="14.1" customHeight="1" spans="1:5">
      <c r="A26" s="25"/>
      <c r="B26" s="25"/>
      <c r="C26" s="10"/>
      <c r="D26" s="27" t="s">
        <v>460</v>
      </c>
      <c r="E26" s="39" t="s">
        <v>459</v>
      </c>
    </row>
    <row r="27" ht="14.1" customHeight="1" spans="1:5">
      <c r="A27" s="25"/>
      <c r="B27" s="25"/>
      <c r="C27" s="10"/>
      <c r="D27" s="31"/>
      <c r="E27" s="40"/>
    </row>
    <row r="28" ht="14.1" customHeight="1" spans="1:5">
      <c r="A28" s="25"/>
      <c r="B28" s="25"/>
      <c r="C28" s="24" t="s">
        <v>410</v>
      </c>
      <c r="D28" s="27" t="s">
        <v>461</v>
      </c>
      <c r="E28" s="27" t="s">
        <v>462</v>
      </c>
    </row>
    <row r="29" ht="6" customHeight="1" spans="1:5">
      <c r="A29" s="25"/>
      <c r="B29" s="25"/>
      <c r="C29" s="24"/>
      <c r="D29" s="29"/>
      <c r="E29" s="29"/>
    </row>
    <row r="30" ht="14.1" customHeight="1" spans="1:5">
      <c r="A30" s="25"/>
      <c r="B30" s="25"/>
      <c r="C30" s="24"/>
      <c r="D30" s="31"/>
      <c r="E30" s="31"/>
    </row>
    <row r="31" ht="14.1" customHeight="1" spans="1:5">
      <c r="A31" s="25"/>
      <c r="B31" s="25"/>
      <c r="C31" s="24" t="s">
        <v>413</v>
      </c>
      <c r="D31" s="35" t="s">
        <v>463</v>
      </c>
      <c r="E31" s="35" t="s">
        <v>464</v>
      </c>
    </row>
    <row r="32" ht="14.1" customHeight="1" spans="1:5">
      <c r="A32" s="25"/>
      <c r="B32" s="25"/>
      <c r="C32" s="24"/>
      <c r="D32" s="35"/>
      <c r="E32" s="35"/>
    </row>
    <row r="33" ht="14.1" customHeight="1" spans="1:5">
      <c r="A33" s="25"/>
      <c r="B33" s="25"/>
      <c r="C33" s="9" t="s">
        <v>414</v>
      </c>
      <c r="D33" s="27" t="s">
        <v>465</v>
      </c>
      <c r="E33" s="27" t="s">
        <v>466</v>
      </c>
    </row>
    <row r="34" ht="14.1" customHeight="1" spans="1:5">
      <c r="A34" s="25"/>
      <c r="B34" s="25"/>
      <c r="C34" s="13"/>
      <c r="D34" s="29"/>
      <c r="E34" s="29"/>
    </row>
    <row r="35" ht="14.1" customHeight="1" spans="1:5">
      <c r="A35" s="25"/>
      <c r="B35" s="36"/>
      <c r="C35" s="18"/>
      <c r="D35" s="31"/>
      <c r="E35" s="31"/>
    </row>
    <row r="36" ht="32.1" customHeight="1" spans="1:5">
      <c r="A36" s="25"/>
      <c r="B36" s="24" t="s">
        <v>417</v>
      </c>
      <c r="C36" s="37" t="s">
        <v>418</v>
      </c>
      <c r="D36" s="7" t="s">
        <v>467</v>
      </c>
      <c r="E36" s="7" t="s">
        <v>420</v>
      </c>
    </row>
    <row r="37" ht="21.95" customHeight="1" spans="1:5">
      <c r="A37" s="36"/>
      <c r="B37" s="24"/>
      <c r="C37" s="8" t="s">
        <v>421</v>
      </c>
      <c r="D37" s="7" t="s">
        <v>468</v>
      </c>
      <c r="E37" s="7" t="s">
        <v>420</v>
      </c>
    </row>
    <row r="38" ht="23.1" customHeight="1" spans="1:5">
      <c r="A38" s="38" t="s">
        <v>422</v>
      </c>
      <c r="B38" s="38"/>
      <c r="C38" s="38"/>
      <c r="D38" s="38"/>
      <c r="E38" s="38"/>
    </row>
  </sheetData>
  <mergeCells count="40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8:E38"/>
    <mergeCell ref="A7:A10"/>
    <mergeCell ref="A12:A37"/>
    <mergeCell ref="B13:B24"/>
    <mergeCell ref="B25:B35"/>
    <mergeCell ref="B36:B37"/>
    <mergeCell ref="C13:C15"/>
    <mergeCell ref="C16:C18"/>
    <mergeCell ref="C19:C21"/>
    <mergeCell ref="C22:C24"/>
    <mergeCell ref="C25:C27"/>
    <mergeCell ref="C28:C30"/>
    <mergeCell ref="C31:C32"/>
    <mergeCell ref="C33:C35"/>
    <mergeCell ref="D13:D15"/>
    <mergeCell ref="D16:D18"/>
    <mergeCell ref="D20:D21"/>
    <mergeCell ref="D23:D24"/>
    <mergeCell ref="D26:D27"/>
    <mergeCell ref="D28:D30"/>
    <mergeCell ref="D31:D32"/>
    <mergeCell ref="D33:D35"/>
    <mergeCell ref="E13:E15"/>
    <mergeCell ref="E16:E18"/>
    <mergeCell ref="E20:E21"/>
    <mergeCell ref="E23:E24"/>
    <mergeCell ref="E26:E27"/>
    <mergeCell ref="E28:E30"/>
    <mergeCell ref="E31:E32"/>
    <mergeCell ref="E33:E35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workbookViewId="0">
      <selection activeCell="B11" sqref="B11:E11"/>
    </sheetView>
  </sheetViews>
  <sheetFormatPr defaultColWidth="8.71428571428571" defaultRowHeight="13.5" outlineLevelCol="4"/>
  <cols>
    <col min="1" max="1" width="8.42857142857143" style="1" customWidth="1"/>
    <col min="2" max="2" width="19.1428571428571" style="1" customWidth="1"/>
    <col min="3" max="3" width="22" style="1" customWidth="1"/>
    <col min="4" max="4" width="21.4285714285714" style="1" customWidth="1"/>
    <col min="5" max="5" width="19" style="1" customWidth="1"/>
    <col min="6" max="16384" width="8.71428571428571" style="1"/>
  </cols>
  <sheetData>
    <row r="1" ht="18.75" spans="1:2">
      <c r="A1" s="2" t="s">
        <v>423</v>
      </c>
      <c r="B1" s="2"/>
    </row>
    <row r="2" ht="25.5" spans="1:5">
      <c r="A2" s="3" t="s">
        <v>424</v>
      </c>
      <c r="B2" s="3"/>
      <c r="C2" s="3"/>
      <c r="D2" s="3"/>
      <c r="E2" s="3"/>
    </row>
    <row r="3" ht="9" customHeight="1" spans="1:5">
      <c r="A3" s="3"/>
      <c r="B3" s="3"/>
      <c r="C3" s="3"/>
      <c r="D3" s="3"/>
      <c r="E3" s="3"/>
    </row>
    <row r="4" ht="18.75" spans="1:5">
      <c r="A4" s="4" t="s">
        <v>425</v>
      </c>
      <c r="B4" s="4"/>
      <c r="C4" s="5" t="s">
        <v>426</v>
      </c>
      <c r="D4" s="4"/>
      <c r="E4" s="6" t="s">
        <v>29</v>
      </c>
    </row>
    <row r="5" ht="20.1" customHeight="1" spans="1:5">
      <c r="A5" s="7" t="s">
        <v>378</v>
      </c>
      <c r="B5" s="7"/>
      <c r="C5" s="7" t="s">
        <v>519</v>
      </c>
      <c r="D5" s="7"/>
      <c r="E5" s="7"/>
    </row>
    <row r="6" ht="20.1" customHeight="1" spans="1:5">
      <c r="A6" s="7" t="s">
        <v>380</v>
      </c>
      <c r="B6" s="7"/>
      <c r="C6" s="8" t="s">
        <v>381</v>
      </c>
      <c r="D6" s="7" t="s">
        <v>382</v>
      </c>
      <c r="E6" s="8" t="s">
        <v>383</v>
      </c>
    </row>
    <row r="7" ht="24" customHeight="1" spans="1:5">
      <c r="A7" s="9" t="s">
        <v>384</v>
      </c>
      <c r="B7" s="10" t="s">
        <v>385</v>
      </c>
      <c r="C7" s="11"/>
      <c r="D7" s="11"/>
      <c r="E7" s="12"/>
    </row>
    <row r="8" ht="18.95" customHeight="1" spans="1:5">
      <c r="A8" s="13"/>
      <c r="B8" s="14" t="s">
        <v>386</v>
      </c>
      <c r="C8" s="15">
        <v>564</v>
      </c>
      <c r="D8" s="16"/>
      <c r="E8" s="17"/>
    </row>
    <row r="9" ht="18.95" customHeight="1" spans="1:5">
      <c r="A9" s="13"/>
      <c r="B9" s="15" t="s">
        <v>387</v>
      </c>
      <c r="C9" s="15">
        <v>564</v>
      </c>
      <c r="D9" s="16"/>
      <c r="E9" s="17"/>
    </row>
    <row r="10" ht="18.95" customHeight="1" spans="1:5">
      <c r="A10" s="18"/>
      <c r="B10" s="15" t="s">
        <v>388</v>
      </c>
      <c r="C10" s="15"/>
      <c r="D10" s="16"/>
      <c r="E10" s="17"/>
    </row>
    <row r="11" ht="81" customHeight="1" spans="1:5">
      <c r="A11" s="19" t="s">
        <v>389</v>
      </c>
      <c r="B11" s="20" t="s">
        <v>520</v>
      </c>
      <c r="C11" s="21"/>
      <c r="D11" s="21"/>
      <c r="E11" s="22"/>
    </row>
    <row r="12" ht="24" customHeight="1" spans="1:5">
      <c r="A12" s="23" t="s">
        <v>391</v>
      </c>
      <c r="B12" s="7" t="s">
        <v>392</v>
      </c>
      <c r="C12" s="7" t="s">
        <v>393</v>
      </c>
      <c r="D12" s="7" t="s">
        <v>394</v>
      </c>
      <c r="E12" s="24" t="s">
        <v>395</v>
      </c>
    </row>
    <row r="13" ht="12.95" customHeight="1" spans="1:5">
      <c r="A13" s="25"/>
      <c r="B13" s="26" t="s">
        <v>396</v>
      </c>
      <c r="C13" s="7" t="s">
        <v>397</v>
      </c>
      <c r="D13" s="27" t="s">
        <v>450</v>
      </c>
      <c r="E13" s="28">
        <v>1</v>
      </c>
    </row>
    <row r="14" ht="9.95" customHeight="1" spans="1:5">
      <c r="A14" s="25"/>
      <c r="B14" s="26"/>
      <c r="C14" s="7"/>
      <c r="D14" s="29"/>
      <c r="E14" s="30"/>
    </row>
    <row r="15" ht="14.1" customHeight="1" spans="1:5">
      <c r="A15" s="25"/>
      <c r="B15" s="26"/>
      <c r="C15" s="7"/>
      <c r="D15" s="31"/>
      <c r="E15" s="32"/>
    </row>
    <row r="16" ht="14.1" customHeight="1" spans="1:5">
      <c r="A16" s="25"/>
      <c r="B16" s="26"/>
      <c r="C16" s="7" t="s">
        <v>399</v>
      </c>
      <c r="D16" s="27" t="s">
        <v>521</v>
      </c>
      <c r="E16" s="28">
        <v>1</v>
      </c>
    </row>
    <row r="17" ht="14.1" customHeight="1" spans="1:5">
      <c r="A17" s="25"/>
      <c r="B17" s="26"/>
      <c r="C17" s="7"/>
      <c r="D17" s="29"/>
      <c r="E17" s="30"/>
    </row>
    <row r="18" ht="14.1" customHeight="1" spans="1:5">
      <c r="A18" s="25"/>
      <c r="B18" s="26"/>
      <c r="C18" s="7"/>
      <c r="D18" s="31"/>
      <c r="E18" s="32"/>
    </row>
    <row r="19" ht="24" customHeight="1" spans="1:5">
      <c r="A19" s="25"/>
      <c r="B19" s="26"/>
      <c r="C19" s="15" t="s">
        <v>402</v>
      </c>
      <c r="D19" s="33" t="s">
        <v>452</v>
      </c>
      <c r="E19" s="34">
        <v>1</v>
      </c>
    </row>
    <row r="20" ht="14.1" customHeight="1" spans="1:5">
      <c r="A20" s="25"/>
      <c r="B20" s="26"/>
      <c r="C20" s="15"/>
      <c r="D20" s="33" t="s">
        <v>453</v>
      </c>
      <c r="E20" s="35" t="s">
        <v>454</v>
      </c>
    </row>
    <row r="21" ht="14.1" customHeight="1" spans="1:5">
      <c r="A21" s="25"/>
      <c r="B21" s="26"/>
      <c r="C21" s="15"/>
      <c r="D21" s="33"/>
      <c r="E21" s="35"/>
    </row>
    <row r="22" ht="35.25" customHeight="1" spans="1:5">
      <c r="A22" s="25"/>
      <c r="B22" s="26"/>
      <c r="C22" s="15" t="s">
        <v>405</v>
      </c>
      <c r="D22" s="35" t="s">
        <v>406</v>
      </c>
      <c r="E22" s="35" t="s">
        <v>455</v>
      </c>
    </row>
    <row r="23" ht="23.1" customHeight="1" spans="1:5">
      <c r="A23" s="25"/>
      <c r="B23" s="23" t="s">
        <v>408</v>
      </c>
      <c r="C23" s="10" t="s">
        <v>409</v>
      </c>
      <c r="D23" s="35" t="s">
        <v>522</v>
      </c>
      <c r="E23" s="33" t="s">
        <v>459</v>
      </c>
    </row>
    <row r="24" ht="14.1" customHeight="1" spans="1:5">
      <c r="A24" s="25"/>
      <c r="B24" s="25"/>
      <c r="C24" s="24" t="s">
        <v>410</v>
      </c>
      <c r="D24" s="27" t="s">
        <v>523</v>
      </c>
      <c r="E24" s="27" t="s">
        <v>434</v>
      </c>
    </row>
    <row r="25" ht="6" customHeight="1" spans="1:5">
      <c r="A25" s="25"/>
      <c r="B25" s="25"/>
      <c r="C25" s="24"/>
      <c r="D25" s="29"/>
      <c r="E25" s="29"/>
    </row>
    <row r="26" ht="14.1" customHeight="1" spans="1:5">
      <c r="A26" s="25"/>
      <c r="B26" s="25"/>
      <c r="C26" s="24"/>
      <c r="D26" s="31"/>
      <c r="E26" s="31"/>
    </row>
    <row r="27" ht="14.1" customHeight="1" spans="1:5">
      <c r="A27" s="25"/>
      <c r="B27" s="25"/>
      <c r="C27" s="24" t="s">
        <v>413</v>
      </c>
      <c r="D27" s="35" t="s">
        <v>476</v>
      </c>
      <c r="E27" s="35" t="s">
        <v>477</v>
      </c>
    </row>
    <row r="28" ht="14.1" customHeight="1" spans="1:5">
      <c r="A28" s="25"/>
      <c r="B28" s="25"/>
      <c r="C28" s="24"/>
      <c r="D28" s="35"/>
      <c r="E28" s="35"/>
    </row>
    <row r="29" ht="14.1" customHeight="1" spans="1:5">
      <c r="A29" s="25"/>
      <c r="B29" s="25"/>
      <c r="C29" s="9" t="s">
        <v>414</v>
      </c>
      <c r="D29" s="27" t="s">
        <v>524</v>
      </c>
      <c r="E29" s="27" t="s">
        <v>466</v>
      </c>
    </row>
    <row r="30" ht="14.1" customHeight="1" spans="1:5">
      <c r="A30" s="25"/>
      <c r="B30" s="25"/>
      <c r="C30" s="13"/>
      <c r="D30" s="29"/>
      <c r="E30" s="29"/>
    </row>
    <row r="31" ht="14.1" customHeight="1" spans="1:5">
      <c r="A31" s="25"/>
      <c r="B31" s="36"/>
      <c r="C31" s="18"/>
      <c r="D31" s="31"/>
      <c r="E31" s="31"/>
    </row>
    <row r="32" ht="32.1" customHeight="1" spans="1:5">
      <c r="A32" s="25"/>
      <c r="B32" s="24" t="s">
        <v>417</v>
      </c>
      <c r="C32" s="37" t="s">
        <v>418</v>
      </c>
      <c r="D32" s="7" t="s">
        <v>467</v>
      </c>
      <c r="E32" s="7" t="s">
        <v>420</v>
      </c>
    </row>
    <row r="33" ht="21.95" customHeight="1" spans="1:5">
      <c r="A33" s="36"/>
      <c r="B33" s="24"/>
      <c r="C33" s="8" t="s">
        <v>421</v>
      </c>
      <c r="D33" s="7" t="s">
        <v>468</v>
      </c>
      <c r="E33" s="7" t="s">
        <v>420</v>
      </c>
    </row>
    <row r="34" ht="23.1" customHeight="1" spans="1:5">
      <c r="A34" s="38" t="s">
        <v>422</v>
      </c>
      <c r="B34" s="38"/>
      <c r="C34" s="38"/>
      <c r="D34" s="38"/>
      <c r="E34" s="38"/>
    </row>
  </sheetData>
  <mergeCells count="34">
    <mergeCell ref="A1:B1"/>
    <mergeCell ref="A2:E2"/>
    <mergeCell ref="A5:B5"/>
    <mergeCell ref="C5:E5"/>
    <mergeCell ref="A6:B6"/>
    <mergeCell ref="B7:E7"/>
    <mergeCell ref="C8:E8"/>
    <mergeCell ref="C9:E9"/>
    <mergeCell ref="C10:E10"/>
    <mergeCell ref="B11:E11"/>
    <mergeCell ref="A34:E34"/>
    <mergeCell ref="A7:A10"/>
    <mergeCell ref="A12:A33"/>
    <mergeCell ref="B13:B22"/>
    <mergeCell ref="B23:B31"/>
    <mergeCell ref="B32:B33"/>
    <mergeCell ref="C13:C15"/>
    <mergeCell ref="C16:C18"/>
    <mergeCell ref="C19:C21"/>
    <mergeCell ref="C24:C26"/>
    <mergeCell ref="C27:C28"/>
    <mergeCell ref="C29:C31"/>
    <mergeCell ref="D13:D15"/>
    <mergeCell ref="D16:D18"/>
    <mergeCell ref="D20:D21"/>
    <mergeCell ref="D24:D26"/>
    <mergeCell ref="D27:D28"/>
    <mergeCell ref="D29:D31"/>
    <mergeCell ref="E13:E15"/>
    <mergeCell ref="E16:E18"/>
    <mergeCell ref="E20:E21"/>
    <mergeCell ref="E24:E26"/>
    <mergeCell ref="E27:E28"/>
    <mergeCell ref="E29:E31"/>
  </mergeCells>
  <printOptions horizontalCentered="1"/>
  <pageMargins left="0.751388888888889" right="0.751388888888889" top="0.786805555555556" bottom="0.786805555555556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5"/>
  <sheetViews>
    <sheetView showGridLines="0" showZeros="0" workbookViewId="0">
      <selection activeCell="E24" sqref="E24"/>
    </sheetView>
  </sheetViews>
  <sheetFormatPr defaultColWidth="9.13333333333333" defaultRowHeight="12.75" customHeight="1" outlineLevelCol="4"/>
  <cols>
    <col min="1" max="1" width="29.7047619047619" style="167" customWidth="1"/>
    <col min="2" max="2" width="17.5714285714286" style="167" customWidth="1"/>
    <col min="3" max="3" width="28.5714285714286" style="167" customWidth="1"/>
    <col min="4" max="4" width="15.5714285714286" style="167" customWidth="1"/>
    <col min="5" max="5" width="31.2952380952381" style="167" customWidth="1"/>
    <col min="6" max="16384" width="9.13333333333333" style="168"/>
  </cols>
  <sheetData>
    <row r="1" ht="24.75" customHeight="1" spans="1:1">
      <c r="A1" s="169" t="s">
        <v>27</v>
      </c>
    </row>
    <row r="2" ht="24.75" customHeight="1" spans="1:4">
      <c r="A2" s="170" t="s">
        <v>28</v>
      </c>
      <c r="B2" s="170"/>
      <c r="C2" s="170"/>
      <c r="D2" s="170"/>
    </row>
    <row r="3" ht="24.75" customHeight="1" spans="1:4">
      <c r="A3" s="171"/>
      <c r="B3" s="172"/>
      <c r="C3" s="173"/>
      <c r="D3" s="174" t="s">
        <v>29</v>
      </c>
    </row>
    <row r="4" ht="24.75" customHeight="1" spans="1:4">
      <c r="A4" s="175" t="s">
        <v>30</v>
      </c>
      <c r="B4" s="176"/>
      <c r="C4" s="176" t="s">
        <v>31</v>
      </c>
      <c r="D4" s="177"/>
    </row>
    <row r="5" ht="24.75" customHeight="1" spans="1:4">
      <c r="A5" s="175" t="s">
        <v>32</v>
      </c>
      <c r="B5" s="176" t="s">
        <v>33</v>
      </c>
      <c r="C5" s="176" t="s">
        <v>32</v>
      </c>
      <c r="D5" s="177" t="s">
        <v>33</v>
      </c>
    </row>
    <row r="6" s="166" customFormat="1" ht="24.75" customHeight="1" spans="1:5">
      <c r="A6" s="178" t="s">
        <v>34</v>
      </c>
      <c r="B6" s="179">
        <v>14682.5</v>
      </c>
      <c r="C6" s="180" t="s">
        <v>35</v>
      </c>
      <c r="D6" s="181"/>
      <c r="E6" s="182"/>
    </row>
    <row r="7" s="166" customFormat="1" ht="24.75" customHeight="1" spans="1:5">
      <c r="A7" s="178" t="s">
        <v>36</v>
      </c>
      <c r="B7" s="183">
        <v>0</v>
      </c>
      <c r="C7" s="180" t="s">
        <v>37</v>
      </c>
      <c r="D7" s="181">
        <v>0</v>
      </c>
      <c r="E7" s="182"/>
    </row>
    <row r="8" s="166" customFormat="1" ht="24.75" customHeight="1" spans="1:5">
      <c r="A8" s="184" t="s">
        <v>38</v>
      </c>
      <c r="B8" s="183">
        <v>0</v>
      </c>
      <c r="C8" s="180" t="s">
        <v>39</v>
      </c>
      <c r="D8" s="181">
        <v>0</v>
      </c>
      <c r="E8" s="182"/>
    </row>
    <row r="9" s="166" customFormat="1" ht="24.75" customHeight="1" spans="1:5">
      <c r="A9" s="178" t="s">
        <v>40</v>
      </c>
      <c r="B9" s="183">
        <v>0</v>
      </c>
      <c r="C9" s="180" t="s">
        <v>41</v>
      </c>
      <c r="D9" s="181">
        <v>0</v>
      </c>
      <c r="E9" s="182"/>
    </row>
    <row r="10" s="166" customFormat="1" ht="24.75" customHeight="1" spans="1:5">
      <c r="A10" s="178" t="s">
        <v>42</v>
      </c>
      <c r="B10" s="183">
        <v>0</v>
      </c>
      <c r="C10" s="180" t="s">
        <v>43</v>
      </c>
      <c r="D10" s="181">
        <v>0</v>
      </c>
      <c r="E10" s="182"/>
    </row>
    <row r="11" s="166" customFormat="1" ht="24.75" customHeight="1" spans="1:5">
      <c r="A11" s="184" t="s">
        <v>44</v>
      </c>
      <c r="B11" s="183">
        <v>0</v>
      </c>
      <c r="C11" s="180" t="s">
        <v>45</v>
      </c>
      <c r="D11" s="185">
        <v>0</v>
      </c>
      <c r="E11" s="182"/>
    </row>
    <row r="12" s="166" customFormat="1" ht="24.75" customHeight="1" spans="1:5">
      <c r="A12" s="184" t="s">
        <v>46</v>
      </c>
      <c r="B12" s="183">
        <v>0</v>
      </c>
      <c r="C12" s="180" t="s">
        <v>47</v>
      </c>
      <c r="D12" s="186">
        <v>0</v>
      </c>
      <c r="E12" s="182"/>
    </row>
    <row r="13" s="166" customFormat="1" ht="24.75" customHeight="1" spans="1:5">
      <c r="A13" s="178" t="s">
        <v>48</v>
      </c>
      <c r="B13" s="183">
        <v>0</v>
      </c>
      <c r="C13" s="180" t="s">
        <v>49</v>
      </c>
      <c r="D13" s="187">
        <v>11.43</v>
      </c>
      <c r="E13" s="182"/>
    </row>
    <row r="14" s="166" customFormat="1" ht="24.75" customHeight="1" spans="1:5">
      <c r="A14" s="178" t="s">
        <v>50</v>
      </c>
      <c r="B14" s="183">
        <v>0</v>
      </c>
      <c r="C14" s="180" t="s">
        <v>51</v>
      </c>
      <c r="D14" s="187">
        <v>0</v>
      </c>
      <c r="E14" s="182"/>
    </row>
    <row r="15" s="166" customFormat="1" ht="24.75" customHeight="1" spans="1:5">
      <c r="A15" s="184"/>
      <c r="B15" s="180"/>
      <c r="C15" s="180" t="s">
        <v>52</v>
      </c>
      <c r="D15" s="187">
        <v>10.73</v>
      </c>
      <c r="E15" s="182"/>
    </row>
    <row r="16" s="166" customFormat="1" ht="24.75" customHeight="1" spans="1:5">
      <c r="A16" s="184"/>
      <c r="B16" s="180"/>
      <c r="C16" s="180" t="s">
        <v>53</v>
      </c>
      <c r="D16" s="187">
        <v>0</v>
      </c>
      <c r="E16" s="182"/>
    </row>
    <row r="17" s="166" customFormat="1" ht="24.75" customHeight="1" spans="1:5">
      <c r="A17" s="178"/>
      <c r="B17" s="180"/>
      <c r="C17" s="180" t="s">
        <v>54</v>
      </c>
      <c r="D17" s="187">
        <v>0</v>
      </c>
      <c r="E17" s="182"/>
    </row>
    <row r="18" s="166" customFormat="1" ht="24.75" customHeight="1" spans="1:5">
      <c r="A18" s="178"/>
      <c r="B18" s="180"/>
      <c r="C18" s="180" t="s">
        <v>55</v>
      </c>
      <c r="D18" s="187">
        <v>14652.23</v>
      </c>
      <c r="E18" s="182"/>
    </row>
    <row r="19" s="166" customFormat="1" ht="24.75" customHeight="1" spans="1:5">
      <c r="A19" s="178"/>
      <c r="B19" s="180"/>
      <c r="C19" s="180" t="s">
        <v>56</v>
      </c>
      <c r="D19" s="187">
        <v>0</v>
      </c>
      <c r="E19" s="182"/>
    </row>
    <row r="20" s="166" customFormat="1" ht="24.75" customHeight="1" spans="1:5">
      <c r="A20" s="178"/>
      <c r="B20" s="180"/>
      <c r="C20" s="180" t="s">
        <v>57</v>
      </c>
      <c r="D20" s="187">
        <v>0</v>
      </c>
      <c r="E20" s="182"/>
    </row>
    <row r="21" s="166" customFormat="1" ht="24.75" customHeight="1" spans="1:5">
      <c r="A21" s="178"/>
      <c r="B21" s="180"/>
      <c r="C21" s="180" t="s">
        <v>58</v>
      </c>
      <c r="D21" s="187">
        <v>0</v>
      </c>
      <c r="E21" s="182"/>
    </row>
    <row r="22" s="166" customFormat="1" ht="24.75" customHeight="1" spans="1:5">
      <c r="A22" s="178"/>
      <c r="B22" s="180"/>
      <c r="C22" s="180" t="s">
        <v>59</v>
      </c>
      <c r="D22" s="187">
        <v>0</v>
      </c>
      <c r="E22" s="182"/>
    </row>
    <row r="23" s="166" customFormat="1" ht="24.75" customHeight="1" spans="1:5">
      <c r="A23" s="178"/>
      <c r="B23" s="180"/>
      <c r="C23" s="180" t="s">
        <v>60</v>
      </c>
      <c r="D23" s="187">
        <v>0</v>
      </c>
      <c r="E23" s="182"/>
    </row>
    <row r="24" s="166" customFormat="1" ht="24.75" customHeight="1" spans="1:5">
      <c r="A24" s="178"/>
      <c r="B24" s="180"/>
      <c r="C24" s="180" t="s">
        <v>61</v>
      </c>
      <c r="D24" s="187">
        <v>0</v>
      </c>
      <c r="E24" s="182"/>
    </row>
    <row r="25" s="166" customFormat="1" ht="24.75" customHeight="1" spans="1:5">
      <c r="A25" s="178"/>
      <c r="B25" s="180"/>
      <c r="C25" s="180" t="s">
        <v>62</v>
      </c>
      <c r="D25" s="187">
        <v>8.11</v>
      </c>
      <c r="E25" s="182"/>
    </row>
    <row r="26" s="166" customFormat="1" ht="24.75" customHeight="1" spans="1:5">
      <c r="A26" s="178"/>
      <c r="B26" s="180"/>
      <c r="C26" s="180" t="s">
        <v>63</v>
      </c>
      <c r="D26" s="187">
        <v>0</v>
      </c>
      <c r="E26" s="182"/>
    </row>
    <row r="27" s="166" customFormat="1" ht="24.75" customHeight="1" spans="1:5">
      <c r="A27" s="178"/>
      <c r="B27" s="180"/>
      <c r="C27" s="180" t="s">
        <v>64</v>
      </c>
      <c r="D27" s="187"/>
      <c r="E27" s="182"/>
    </row>
    <row r="28" s="166" customFormat="1" ht="24.75" customHeight="1" spans="1:5">
      <c r="A28" s="178"/>
      <c r="B28" s="180"/>
      <c r="C28" s="180" t="s">
        <v>65</v>
      </c>
      <c r="D28" s="187">
        <v>0</v>
      </c>
      <c r="E28" s="182"/>
    </row>
    <row r="29" s="166" customFormat="1" ht="24.75" customHeight="1" spans="1:5">
      <c r="A29" s="178"/>
      <c r="B29" s="180"/>
      <c r="C29" s="180" t="s">
        <v>66</v>
      </c>
      <c r="D29" s="187">
        <v>0</v>
      </c>
      <c r="E29" s="182"/>
    </row>
    <row r="30" s="166" customFormat="1" ht="24.75" customHeight="1" spans="1:5">
      <c r="A30" s="178"/>
      <c r="B30" s="180"/>
      <c r="C30" s="180" t="s">
        <v>67</v>
      </c>
      <c r="D30" s="187">
        <v>0</v>
      </c>
      <c r="E30" s="182"/>
    </row>
    <row r="31" s="166" customFormat="1" ht="24.75" customHeight="1" spans="1:5">
      <c r="A31" s="178"/>
      <c r="B31" s="180"/>
      <c r="C31" s="180" t="s">
        <v>68</v>
      </c>
      <c r="D31" s="187">
        <v>0</v>
      </c>
      <c r="E31" s="182"/>
    </row>
    <row r="32" s="166" customFormat="1" ht="24.75" customHeight="1" spans="1:5">
      <c r="A32" s="178"/>
      <c r="B32" s="180"/>
      <c r="C32" s="180" t="s">
        <v>69</v>
      </c>
      <c r="D32" s="187">
        <v>0</v>
      </c>
      <c r="E32" s="182"/>
    </row>
    <row r="33" s="166" customFormat="1" ht="24.75" customHeight="1" spans="1:5">
      <c r="A33" s="178"/>
      <c r="B33" s="180"/>
      <c r="C33" s="180" t="s">
        <v>70</v>
      </c>
      <c r="D33" s="187">
        <v>0</v>
      </c>
      <c r="E33" s="182"/>
    </row>
    <row r="34" s="166" customFormat="1" ht="24.75" customHeight="1" spans="1:5">
      <c r="A34" s="178"/>
      <c r="B34" s="180"/>
      <c r="C34" s="180" t="s">
        <v>71</v>
      </c>
      <c r="D34" s="187">
        <v>0</v>
      </c>
      <c r="E34" s="182"/>
    </row>
    <row r="35" ht="24.75" customHeight="1" spans="1:4">
      <c r="A35" s="188"/>
      <c r="B35" s="189"/>
      <c r="C35" s="189"/>
      <c r="D35" s="190"/>
    </row>
    <row r="36" ht="24.75" customHeight="1" spans="1:4">
      <c r="A36" s="188"/>
      <c r="B36" s="189"/>
      <c r="C36" s="189"/>
      <c r="D36" s="190"/>
    </row>
    <row r="37" s="166" customFormat="1" ht="24.75" customHeight="1" spans="1:5">
      <c r="A37" s="191" t="s">
        <v>72</v>
      </c>
      <c r="B37" s="183">
        <f>SUM(B6:B14)</f>
        <v>14682.5</v>
      </c>
      <c r="C37" s="192" t="s">
        <v>73</v>
      </c>
      <c r="D37" s="185">
        <f>SUM(D6:D34)</f>
        <v>14682.5</v>
      </c>
      <c r="E37" s="182"/>
    </row>
    <row r="38" ht="24.75" customHeight="1" spans="1:4">
      <c r="A38" s="193"/>
      <c r="B38" s="189"/>
      <c r="C38" s="194"/>
      <c r="D38" s="190"/>
    </row>
    <row r="39" ht="24.75" customHeight="1" spans="1:4">
      <c r="A39" s="193"/>
      <c r="B39" s="189"/>
      <c r="C39" s="194"/>
      <c r="D39" s="190"/>
    </row>
    <row r="40" s="166" customFormat="1" ht="24.75" customHeight="1" spans="1:5">
      <c r="A40" s="178" t="s">
        <v>74</v>
      </c>
      <c r="B40" s="195" t="s">
        <v>75</v>
      </c>
      <c r="C40" s="180" t="s">
        <v>76</v>
      </c>
      <c r="D40" s="185">
        <v>0</v>
      </c>
      <c r="E40" s="182"/>
    </row>
    <row r="41" s="166" customFormat="1" ht="24.75" customHeight="1" spans="1:5">
      <c r="A41" s="178" t="s">
        <v>77</v>
      </c>
      <c r="B41" s="196">
        <v>0</v>
      </c>
      <c r="C41" s="180"/>
      <c r="D41" s="197"/>
      <c r="E41" s="182"/>
    </row>
    <row r="42" ht="24.75" customHeight="1" spans="1:4">
      <c r="A42" s="168"/>
      <c r="B42" s="198"/>
      <c r="C42" s="199"/>
      <c r="D42" s="190"/>
    </row>
    <row r="43" ht="24.75" customHeight="1" spans="1:4">
      <c r="A43" s="200"/>
      <c r="B43" s="198"/>
      <c r="C43" s="199"/>
      <c r="D43" s="190"/>
    </row>
    <row r="44" s="166" customFormat="1" ht="24.75" customHeight="1" spans="1:5">
      <c r="A44" s="191" t="s">
        <v>78</v>
      </c>
      <c r="B44" s="201" t="e">
        <f>B41+B40+B37</f>
        <v>#VALUE!</v>
      </c>
      <c r="C44" s="202" t="s">
        <v>79</v>
      </c>
      <c r="D44" s="203">
        <f>D40+D37</f>
        <v>14682.5</v>
      </c>
      <c r="E44" s="182"/>
    </row>
    <row r="45" ht="27" customHeight="1"/>
  </sheetData>
  <sheetProtection formatCells="0" formatColumns="0" formatRows="0"/>
  <protectedRanges>
    <protectedRange sqref="B6:B36" name="区域1"/>
    <protectedRange sqref="B40:B41" name="区域2"/>
    <protectedRange sqref="D6:D34" name="区域3"/>
    <protectedRange sqref="D40" name="区域4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9"/>
  <sheetViews>
    <sheetView showGridLines="0" showZeros="0" workbookViewId="0">
      <selection activeCell="C11" sqref="C11"/>
    </sheetView>
  </sheetViews>
  <sheetFormatPr defaultColWidth="9" defaultRowHeight="12.75" customHeight="1" outlineLevelCol="2"/>
  <cols>
    <col min="1" max="1" width="44.8571428571429" style="62" customWidth="1"/>
    <col min="2" max="2" width="29.8571428571429" style="62" customWidth="1"/>
    <col min="3" max="3" width="31.2952380952381" style="62" customWidth="1"/>
  </cols>
  <sheetData>
    <row r="1" ht="24.75" customHeight="1" spans="1:1">
      <c r="A1" s="76" t="s">
        <v>27</v>
      </c>
    </row>
    <row r="2" ht="24.75" customHeight="1" spans="1:2">
      <c r="A2" s="64" t="s">
        <v>80</v>
      </c>
      <c r="B2" s="64"/>
    </row>
    <row r="3" ht="24.75" customHeight="1" spans="1:2">
      <c r="A3" s="160"/>
      <c r="B3" s="161"/>
    </row>
    <row r="4" ht="24" customHeight="1" spans="1:2">
      <c r="A4" s="162" t="s">
        <v>32</v>
      </c>
      <c r="B4" s="163" t="s">
        <v>33</v>
      </c>
    </row>
    <row r="5" s="61" customFormat="1" ht="24.75" customHeight="1" spans="1:3">
      <c r="A5" s="164" t="s">
        <v>34</v>
      </c>
      <c r="B5" s="165">
        <v>14682.5</v>
      </c>
      <c r="C5" s="72"/>
    </row>
    <row r="6" ht="24.75" customHeight="1" spans="1:2">
      <c r="A6" s="164" t="s">
        <v>81</v>
      </c>
      <c r="B6" s="165">
        <v>14682.5</v>
      </c>
    </row>
    <row r="7" ht="24.75" customHeight="1" spans="1:2">
      <c r="A7" s="164" t="s">
        <v>82</v>
      </c>
      <c r="B7" s="165"/>
    </row>
    <row r="8" ht="24.75" customHeight="1" spans="1:2">
      <c r="A8" s="164" t="s">
        <v>83</v>
      </c>
      <c r="B8" s="165"/>
    </row>
    <row r="9" ht="24.75" customHeight="1" spans="1:2">
      <c r="A9" s="164" t="s">
        <v>84</v>
      </c>
      <c r="B9" s="165"/>
    </row>
    <row r="10" ht="24.75" customHeight="1" spans="1:2">
      <c r="A10" s="164" t="s">
        <v>85</v>
      </c>
      <c r="B10" s="165"/>
    </row>
    <row r="11" ht="24.75" customHeight="1" spans="1:2">
      <c r="A11" s="164" t="s">
        <v>86</v>
      </c>
      <c r="B11" s="165"/>
    </row>
    <row r="12" ht="24.75" customHeight="1" spans="1:2">
      <c r="A12" s="164" t="s">
        <v>36</v>
      </c>
      <c r="B12" s="165">
        <v>0</v>
      </c>
    </row>
    <row r="13" ht="24.75" customHeight="1" spans="1:2">
      <c r="A13" s="164" t="s">
        <v>38</v>
      </c>
      <c r="B13" s="165">
        <v>0</v>
      </c>
    </row>
    <row r="14" ht="24.75" customHeight="1" spans="1:2">
      <c r="A14" s="164" t="s">
        <v>40</v>
      </c>
      <c r="B14" s="165">
        <v>0</v>
      </c>
    </row>
    <row r="15" ht="24.75" customHeight="1" spans="1:2">
      <c r="A15" s="164" t="s">
        <v>42</v>
      </c>
      <c r="B15" s="165">
        <v>0</v>
      </c>
    </row>
    <row r="16" ht="24.75" customHeight="1" spans="1:2">
      <c r="A16" s="164" t="s">
        <v>44</v>
      </c>
      <c r="B16" s="165">
        <v>0</v>
      </c>
    </row>
    <row r="17" ht="24.75" customHeight="1" spans="1:2">
      <c r="A17" s="164" t="s">
        <v>46</v>
      </c>
      <c r="B17" s="165">
        <v>0</v>
      </c>
    </row>
    <row r="18" ht="24.75" customHeight="1" spans="1:2">
      <c r="A18" s="164" t="s">
        <v>48</v>
      </c>
      <c r="B18" s="165">
        <v>0</v>
      </c>
    </row>
    <row r="19" ht="24.75" customHeight="1" spans="1:2">
      <c r="A19" s="164" t="s">
        <v>50</v>
      </c>
      <c r="B19" s="165">
        <v>0</v>
      </c>
    </row>
    <row r="20" ht="24.75" customHeight="1" spans="1:2">
      <c r="A20" s="164" t="s">
        <v>87</v>
      </c>
      <c r="B20" s="165">
        <f>SUM(B5,B12:B19)</f>
        <v>14682.5</v>
      </c>
    </row>
    <row r="21" ht="24.75" customHeight="1" spans="1:2">
      <c r="A21" s="164" t="s">
        <v>88</v>
      </c>
      <c r="B21" s="165">
        <v>0</v>
      </c>
    </row>
    <row r="22" ht="24.75" customHeight="1" spans="1:2">
      <c r="A22" s="164" t="s">
        <v>88</v>
      </c>
      <c r="B22" s="165">
        <v>0</v>
      </c>
    </row>
    <row r="23" ht="24.75" customHeight="1" spans="1:2">
      <c r="A23" s="164" t="s">
        <v>88</v>
      </c>
      <c r="B23" s="165">
        <v>0</v>
      </c>
    </row>
    <row r="24" ht="24.75" customHeight="1" spans="1:2">
      <c r="A24" s="164" t="s">
        <v>88</v>
      </c>
      <c r="B24" s="165">
        <v>0</v>
      </c>
    </row>
    <row r="25" ht="24.75" customHeight="1" spans="1:2">
      <c r="A25" s="164" t="s">
        <v>88</v>
      </c>
      <c r="B25" s="165">
        <v>0</v>
      </c>
    </row>
    <row r="26" ht="24.75" customHeight="1" spans="1:2">
      <c r="A26" s="164" t="s">
        <v>74</v>
      </c>
      <c r="B26" s="165">
        <f>SUM(B27,B31,B32)</f>
        <v>0</v>
      </c>
    </row>
    <row r="27" ht="24.75" customHeight="1" spans="1:2">
      <c r="A27" s="164" t="s">
        <v>89</v>
      </c>
      <c r="B27" s="165">
        <f>SUM(B28:B30)</f>
        <v>0</v>
      </c>
    </row>
    <row r="28" ht="24.75" customHeight="1" spans="1:2">
      <c r="A28" s="164" t="s">
        <v>90</v>
      </c>
      <c r="B28" s="165"/>
    </row>
    <row r="29" ht="24.75" customHeight="1" spans="1:2">
      <c r="A29" s="164" t="s">
        <v>91</v>
      </c>
      <c r="B29" s="165">
        <v>0</v>
      </c>
    </row>
    <row r="30" ht="24.75" customHeight="1" spans="1:2">
      <c r="A30" s="164" t="s">
        <v>92</v>
      </c>
      <c r="B30" s="165">
        <v>0</v>
      </c>
    </row>
    <row r="31" ht="24.75" customHeight="1" spans="1:2">
      <c r="A31" s="164" t="s">
        <v>93</v>
      </c>
      <c r="B31" s="165">
        <v>0</v>
      </c>
    </row>
    <row r="32" ht="24.75" customHeight="1" spans="1:2">
      <c r="A32" s="164" t="s">
        <v>94</v>
      </c>
      <c r="B32" s="165">
        <v>0</v>
      </c>
    </row>
    <row r="33" ht="24.75" customHeight="1" spans="1:2">
      <c r="A33" s="164" t="s">
        <v>77</v>
      </c>
      <c r="B33" s="165">
        <f>SUM(B34,B38)</f>
        <v>0</v>
      </c>
    </row>
    <row r="34" ht="24.75" customHeight="1" spans="1:2">
      <c r="A34" s="164" t="s">
        <v>95</v>
      </c>
      <c r="B34" s="165">
        <f>SUM(B35:B37)</f>
        <v>0</v>
      </c>
    </row>
    <row r="35" ht="24.75" customHeight="1" spans="1:2">
      <c r="A35" s="164" t="s">
        <v>96</v>
      </c>
      <c r="B35" s="165">
        <v>0</v>
      </c>
    </row>
    <row r="36" ht="24.75" customHeight="1" spans="1:2">
      <c r="A36" s="164" t="s">
        <v>97</v>
      </c>
      <c r="B36" s="165">
        <v>0</v>
      </c>
    </row>
    <row r="37" ht="24.75" customHeight="1" spans="1:2">
      <c r="A37" s="164" t="s">
        <v>98</v>
      </c>
      <c r="B37" s="165">
        <v>0</v>
      </c>
    </row>
    <row r="38" ht="24.75" customHeight="1" spans="1:2">
      <c r="A38" s="164" t="s">
        <v>99</v>
      </c>
      <c r="B38" s="165">
        <v>0</v>
      </c>
    </row>
    <row r="39" ht="24.75" customHeight="1" spans="1:2">
      <c r="A39" s="164" t="s">
        <v>100</v>
      </c>
      <c r="B39" s="165">
        <f>SUM(B20,B26,B33)</f>
        <v>14682.5</v>
      </c>
    </row>
  </sheetData>
  <sheetProtection formatCells="0" formatColumns="0" formatRows="0"/>
  <protectedRanges>
    <protectedRange sqref="B6:B19" name="区域1"/>
    <protectedRange sqref="B28:B32" name="区域2"/>
    <protectedRange sqref="B35:B38" name="区域3"/>
  </protectedRanges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showZeros="0" workbookViewId="0">
      <selection activeCell="J10" sqref="J10"/>
    </sheetView>
  </sheetViews>
  <sheetFormatPr defaultColWidth="9" defaultRowHeight="12.75" customHeight="1" outlineLevelCol="6"/>
  <cols>
    <col min="1" max="1" width="34.1333333333333" style="62" customWidth="1"/>
    <col min="2" max="4" width="17.2952380952381" style="62" customWidth="1"/>
    <col min="5" max="5" width="15.1333333333333" style="62" customWidth="1"/>
    <col min="6" max="7" width="6.85714285714286" style="62" customWidth="1"/>
  </cols>
  <sheetData>
    <row r="1" ht="24.75" customHeight="1" spans="1:1">
      <c r="A1" s="76" t="s">
        <v>27</v>
      </c>
    </row>
    <row r="2" ht="24.75" customHeight="1" spans="1:5">
      <c r="A2" s="153" t="s">
        <v>101</v>
      </c>
      <c r="B2" s="153"/>
      <c r="C2" s="153"/>
      <c r="D2" s="153"/>
      <c r="E2" s="153"/>
    </row>
    <row r="3" ht="24.75" customHeight="1" spans="1:5">
      <c r="A3" s="143"/>
      <c r="B3" s="143"/>
      <c r="E3" s="65" t="s">
        <v>29</v>
      </c>
    </row>
    <row r="4" ht="24.75" customHeight="1" spans="1:5">
      <c r="A4" s="78" t="s">
        <v>102</v>
      </c>
      <c r="B4" s="78" t="s">
        <v>103</v>
      </c>
      <c r="C4" s="79" t="s">
        <v>104</v>
      </c>
      <c r="D4" s="80" t="s">
        <v>105</v>
      </c>
      <c r="E4" s="154" t="s">
        <v>106</v>
      </c>
    </row>
    <row r="5" ht="24.75" customHeight="1" spans="1:5">
      <c r="A5" s="78" t="s">
        <v>107</v>
      </c>
      <c r="B5" s="78">
        <v>1</v>
      </c>
      <c r="C5" s="79">
        <v>2</v>
      </c>
      <c r="D5" s="80">
        <v>3</v>
      </c>
      <c r="E5" s="155">
        <v>4</v>
      </c>
    </row>
    <row r="6" s="61" customFormat="1" ht="29.25" customHeight="1" spans="1:7">
      <c r="A6" s="119" t="s">
        <v>108</v>
      </c>
      <c r="B6" s="120">
        <v>14682.5</v>
      </c>
      <c r="C6" s="120">
        <v>123.78</v>
      </c>
      <c r="D6" s="156">
        <v>14558.72</v>
      </c>
      <c r="E6" s="157"/>
      <c r="F6" s="72"/>
      <c r="G6" s="72"/>
    </row>
    <row r="7" ht="20" customHeight="1" spans="1:5">
      <c r="A7" s="121" t="s">
        <v>109</v>
      </c>
      <c r="B7" s="120">
        <v>5163.72</v>
      </c>
      <c r="C7" s="120"/>
      <c r="D7" s="156">
        <v>5163.72</v>
      </c>
      <c r="E7" s="157"/>
    </row>
    <row r="8" ht="20" customHeight="1" spans="1:5">
      <c r="A8" s="121" t="s">
        <v>110</v>
      </c>
      <c r="B8" s="120">
        <v>5163.72</v>
      </c>
      <c r="C8" s="120"/>
      <c r="D8" s="156">
        <v>5163.72</v>
      </c>
      <c r="E8" s="157"/>
    </row>
    <row r="9" ht="20" customHeight="1" spans="1:5">
      <c r="A9" s="122" t="s">
        <v>111</v>
      </c>
      <c r="B9" s="123"/>
      <c r="C9" s="120"/>
      <c r="D9" s="156"/>
      <c r="E9" s="158"/>
    </row>
    <row r="10" ht="20" customHeight="1" spans="1:5">
      <c r="A10" s="122" t="s">
        <v>112</v>
      </c>
      <c r="B10" s="123">
        <v>18</v>
      </c>
      <c r="C10" s="120"/>
      <c r="D10" s="156">
        <v>18</v>
      </c>
      <c r="E10" s="158"/>
    </row>
    <row r="11" ht="20" customHeight="1" spans="1:5">
      <c r="A11" s="122" t="s">
        <v>113</v>
      </c>
      <c r="B11" s="123"/>
      <c r="C11" s="120"/>
      <c r="D11" s="156"/>
      <c r="E11" s="158"/>
    </row>
    <row r="12" ht="20" customHeight="1" spans="1:5">
      <c r="A12" s="122" t="s">
        <v>114</v>
      </c>
      <c r="B12" s="123"/>
      <c r="C12" s="120"/>
      <c r="D12" s="156"/>
      <c r="E12" s="158"/>
    </row>
    <row r="13" ht="20" customHeight="1" spans="1:5">
      <c r="A13" s="122" t="s">
        <v>115</v>
      </c>
      <c r="B13" s="123"/>
      <c r="C13" s="120"/>
      <c r="D13" s="156"/>
      <c r="E13" s="158"/>
    </row>
    <row r="14" ht="20" customHeight="1" spans="1:5">
      <c r="A14" s="122" t="s">
        <v>116</v>
      </c>
      <c r="B14" s="123"/>
      <c r="C14" s="120"/>
      <c r="D14" s="156"/>
      <c r="E14" s="157"/>
    </row>
    <row r="15" ht="20" customHeight="1" spans="1:5">
      <c r="A15" s="122" t="s">
        <v>117</v>
      </c>
      <c r="B15" s="123"/>
      <c r="C15" s="120"/>
      <c r="D15" s="156"/>
      <c r="E15" s="158"/>
    </row>
    <row r="16" ht="20" customHeight="1" spans="1:5">
      <c r="A16" s="124" t="s">
        <v>118</v>
      </c>
      <c r="B16" s="123">
        <v>847.22</v>
      </c>
      <c r="C16" s="120"/>
      <c r="D16" s="156">
        <v>847.22</v>
      </c>
      <c r="E16" s="157"/>
    </row>
    <row r="17" ht="20" customHeight="1" spans="1:5">
      <c r="A17" s="124" t="s">
        <v>119</v>
      </c>
      <c r="B17" s="123"/>
      <c r="C17" s="120"/>
      <c r="D17" s="156"/>
      <c r="E17" s="157"/>
    </row>
    <row r="18" ht="20" customHeight="1" spans="1:5">
      <c r="A18" s="124" t="s">
        <v>120</v>
      </c>
      <c r="B18" s="123"/>
      <c r="C18" s="120"/>
      <c r="D18" s="156"/>
      <c r="E18" s="158"/>
    </row>
    <row r="19" ht="20" customHeight="1" spans="1:5">
      <c r="A19" s="122" t="s">
        <v>121</v>
      </c>
      <c r="B19" s="123">
        <v>4298.5</v>
      </c>
      <c r="C19" s="120"/>
      <c r="D19" s="156">
        <v>4298.5</v>
      </c>
      <c r="E19" s="158"/>
    </row>
    <row r="20" ht="20" customHeight="1" spans="1:5">
      <c r="A20" s="125" t="s">
        <v>122</v>
      </c>
      <c r="B20" s="123">
        <v>9488.51</v>
      </c>
      <c r="C20" s="120">
        <v>93.51</v>
      </c>
      <c r="D20" s="156">
        <v>9395</v>
      </c>
      <c r="E20" s="158"/>
    </row>
    <row r="21" ht="20" customHeight="1" spans="1:5">
      <c r="A21" s="122" t="s">
        <v>123</v>
      </c>
      <c r="B21" s="123">
        <v>109.51</v>
      </c>
      <c r="C21" s="120">
        <v>93.51</v>
      </c>
      <c r="D21" s="156">
        <v>16</v>
      </c>
      <c r="E21" s="158"/>
    </row>
    <row r="22" ht="20" customHeight="1" spans="1:5">
      <c r="A22" s="122" t="s">
        <v>124</v>
      </c>
      <c r="B22" s="123">
        <v>8815</v>
      </c>
      <c r="C22" s="120"/>
      <c r="D22" s="156">
        <v>8815</v>
      </c>
      <c r="E22" s="157"/>
    </row>
    <row r="23" ht="20" customHeight="1" spans="1:5">
      <c r="A23" s="122" t="s">
        <v>125</v>
      </c>
      <c r="B23" s="123">
        <v>564</v>
      </c>
      <c r="C23" s="120"/>
      <c r="D23" s="156">
        <v>564</v>
      </c>
      <c r="E23" s="157"/>
    </row>
    <row r="24" ht="20" customHeight="1" spans="1:5">
      <c r="A24" s="122" t="s">
        <v>126</v>
      </c>
      <c r="B24" s="123">
        <v>564</v>
      </c>
      <c r="C24" s="120"/>
      <c r="D24" s="156">
        <v>564</v>
      </c>
      <c r="E24" s="158"/>
    </row>
    <row r="25" ht="20" customHeight="1" spans="1:5">
      <c r="A25" s="122" t="s">
        <v>127</v>
      </c>
      <c r="B25" s="123"/>
      <c r="C25" s="120"/>
      <c r="D25" s="156"/>
      <c r="E25" s="158"/>
    </row>
    <row r="26" ht="20" customHeight="1" spans="1:5">
      <c r="A26" s="122" t="s">
        <v>128</v>
      </c>
      <c r="B26" s="123"/>
      <c r="C26" s="120"/>
      <c r="D26" s="156"/>
      <c r="E26" s="158"/>
    </row>
    <row r="27" ht="20" customHeight="1" spans="1:5">
      <c r="A27" s="129" t="s">
        <v>129</v>
      </c>
      <c r="B27" s="123">
        <v>11.43</v>
      </c>
      <c r="C27" s="120">
        <v>11.43</v>
      </c>
      <c r="D27" s="156"/>
      <c r="E27" s="157"/>
    </row>
    <row r="28" ht="20" customHeight="1" spans="1:5">
      <c r="A28" s="122" t="s">
        <v>130</v>
      </c>
      <c r="B28" s="123">
        <v>10.82</v>
      </c>
      <c r="C28" s="120">
        <v>10.82</v>
      </c>
      <c r="D28" s="156"/>
      <c r="E28" s="157"/>
    </row>
    <row r="29" ht="20" customHeight="1" spans="1:5">
      <c r="A29" s="122" t="s">
        <v>131</v>
      </c>
      <c r="B29" s="123">
        <v>10.82</v>
      </c>
      <c r="C29" s="120">
        <v>10.82</v>
      </c>
      <c r="D29" s="156"/>
      <c r="E29" s="158"/>
    </row>
    <row r="30" ht="20" customHeight="1" spans="1:5">
      <c r="A30" s="122" t="s">
        <v>132</v>
      </c>
      <c r="B30" s="123">
        <v>0.61</v>
      </c>
      <c r="C30" s="120">
        <v>0.61</v>
      </c>
      <c r="D30" s="156"/>
      <c r="E30" s="159"/>
    </row>
    <row r="31" ht="20" customHeight="1" spans="1:5">
      <c r="A31" s="131" t="s">
        <v>133</v>
      </c>
      <c r="B31" s="123">
        <v>0.47</v>
      </c>
      <c r="C31" s="120">
        <v>0.47</v>
      </c>
      <c r="D31" s="156"/>
      <c r="E31" s="159"/>
    </row>
    <row r="32" ht="20" customHeight="1" spans="1:5">
      <c r="A32" s="131" t="s">
        <v>134</v>
      </c>
      <c r="B32" s="123">
        <v>0.14</v>
      </c>
      <c r="C32" s="120">
        <v>0.14</v>
      </c>
      <c r="D32" s="156"/>
      <c r="E32" s="159"/>
    </row>
    <row r="33" ht="20" customHeight="1" spans="1:5">
      <c r="A33" s="129" t="s">
        <v>135</v>
      </c>
      <c r="B33" s="123">
        <v>8.11</v>
      </c>
      <c r="C33" s="120">
        <v>8.11</v>
      </c>
      <c r="D33" s="156"/>
      <c r="E33" s="159"/>
    </row>
    <row r="34" ht="20" customHeight="1" spans="1:5">
      <c r="A34" s="122" t="s">
        <v>136</v>
      </c>
      <c r="B34" s="123">
        <v>8.11</v>
      </c>
      <c r="C34" s="120">
        <v>8.11</v>
      </c>
      <c r="D34" s="156"/>
      <c r="E34" s="159"/>
    </row>
    <row r="35" ht="20" customHeight="1" spans="1:5">
      <c r="A35" s="122" t="s">
        <v>137</v>
      </c>
      <c r="B35" s="123">
        <v>8.11</v>
      </c>
      <c r="C35" s="120">
        <v>8.11</v>
      </c>
      <c r="D35" s="156"/>
      <c r="E35" s="159"/>
    </row>
    <row r="36" ht="20" customHeight="1" spans="1:5">
      <c r="A36" s="129" t="s">
        <v>138</v>
      </c>
      <c r="B36" s="123">
        <v>10.73</v>
      </c>
      <c r="C36" s="120">
        <v>10.73</v>
      </c>
      <c r="D36" s="156"/>
      <c r="E36" s="159"/>
    </row>
    <row r="37" ht="20" customHeight="1" spans="1:5">
      <c r="A37" s="122" t="s">
        <v>139</v>
      </c>
      <c r="B37" s="123">
        <v>10.73</v>
      </c>
      <c r="C37" s="120">
        <v>10.73</v>
      </c>
      <c r="D37" s="156"/>
      <c r="E37" s="159"/>
    </row>
    <row r="38" ht="20" customHeight="1" spans="1:5">
      <c r="A38" s="122" t="s">
        <v>140</v>
      </c>
      <c r="B38" s="123"/>
      <c r="C38" s="120"/>
      <c r="D38" s="156"/>
      <c r="E38" s="159"/>
    </row>
    <row r="39" ht="20" customHeight="1" spans="1:5">
      <c r="A39" s="122" t="s">
        <v>141</v>
      </c>
      <c r="B39" s="123">
        <v>8.13</v>
      </c>
      <c r="C39" s="120">
        <v>8.13</v>
      </c>
      <c r="D39" s="156"/>
      <c r="E39" s="159"/>
    </row>
    <row r="40" ht="20" customHeight="1" spans="1:5">
      <c r="A40" s="122" t="s">
        <v>142</v>
      </c>
      <c r="B40" s="123">
        <v>2.6</v>
      </c>
      <c r="C40" s="120">
        <v>2.6</v>
      </c>
      <c r="D40" s="156"/>
      <c r="E40" s="159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T36"/>
  <sheetViews>
    <sheetView showGridLines="0" showZeros="0" workbookViewId="0">
      <selection activeCell="G23" sqref="G23"/>
    </sheetView>
  </sheetViews>
  <sheetFormatPr defaultColWidth="9" defaultRowHeight="12.75" customHeight="1"/>
  <cols>
    <col min="1" max="1" width="33.1333333333333" style="62" customWidth="1"/>
    <col min="2" max="2" width="24.5714285714286" style="62" customWidth="1"/>
    <col min="3" max="3" width="29" style="62" customWidth="1"/>
    <col min="4" max="4" width="22.5714285714286" style="62" customWidth="1"/>
    <col min="5" max="98" width="9" style="62" customWidth="1"/>
  </cols>
  <sheetData>
    <row r="1" ht="25.5" customHeight="1" spans="1:97">
      <c r="A1" s="136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</row>
    <row r="2" ht="25.5" customHeight="1" spans="1:97">
      <c r="A2" s="137" t="s">
        <v>143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</row>
    <row r="3" ht="16.5" customHeight="1" spans="2:97">
      <c r="B3" s="139"/>
      <c r="C3" s="140"/>
      <c r="D3" s="65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</row>
    <row r="4" ht="16.5" customHeight="1" spans="1:97">
      <c r="A4" s="78" t="s">
        <v>144</v>
      </c>
      <c r="B4" s="80"/>
      <c r="C4" s="142" t="s">
        <v>145</v>
      </c>
      <c r="D4" s="142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</row>
    <row r="5" ht="16.5" customHeight="1" spans="1:97">
      <c r="A5" s="78" t="s">
        <v>32</v>
      </c>
      <c r="B5" s="79" t="s">
        <v>33</v>
      </c>
      <c r="C5" s="109" t="s">
        <v>32</v>
      </c>
      <c r="D5" s="143" t="s">
        <v>108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</row>
    <row r="6" s="61" customFormat="1" ht="16.5" customHeight="1" spans="1:98">
      <c r="A6" s="144" t="s">
        <v>146</v>
      </c>
      <c r="B6" s="145">
        <f>SUM(B7:B9)</f>
        <v>14682.5</v>
      </c>
      <c r="C6" s="146" t="s">
        <v>147</v>
      </c>
      <c r="D6" s="147">
        <f>SUM(D7:D34)</f>
        <v>14682.5</v>
      </c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8"/>
      <c r="AQ6" s="148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72"/>
    </row>
    <row r="7" s="61" customFormat="1" ht="16.5" customHeight="1" spans="1:98">
      <c r="A7" s="144" t="s">
        <v>148</v>
      </c>
      <c r="B7" s="145">
        <v>14682.5</v>
      </c>
      <c r="C7" s="146" t="s">
        <v>149</v>
      </c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8"/>
      <c r="AM7" s="148"/>
      <c r="AN7" s="148"/>
      <c r="AO7" s="148"/>
      <c r="AP7" s="148"/>
      <c r="AQ7" s="148"/>
      <c r="AR7" s="148"/>
      <c r="AS7" s="148"/>
      <c r="AT7" s="148"/>
      <c r="AU7" s="148"/>
      <c r="AV7" s="148"/>
      <c r="AW7" s="148"/>
      <c r="AX7" s="148"/>
      <c r="AY7" s="148"/>
      <c r="AZ7" s="14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72"/>
    </row>
    <row r="8" s="61" customFormat="1" ht="16.5" customHeight="1" spans="1:98">
      <c r="A8" s="144" t="s">
        <v>150</v>
      </c>
      <c r="B8" s="145">
        <v>0</v>
      </c>
      <c r="C8" s="146" t="s">
        <v>151</v>
      </c>
      <c r="D8" s="147">
        <v>0</v>
      </c>
      <c r="E8" s="148">
        <v>0</v>
      </c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72"/>
    </row>
    <row r="9" s="61" customFormat="1" ht="16.5" customHeight="1" spans="1:98">
      <c r="A9" s="144" t="s">
        <v>152</v>
      </c>
      <c r="B9" s="145"/>
      <c r="C9" s="146" t="s">
        <v>153</v>
      </c>
      <c r="D9" s="147">
        <v>0</v>
      </c>
      <c r="E9" s="148">
        <v>0</v>
      </c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72"/>
    </row>
    <row r="10" s="61" customFormat="1" ht="16.5" customHeight="1" spans="1:98">
      <c r="A10" s="144"/>
      <c r="B10" s="149"/>
      <c r="C10" s="146" t="s">
        <v>154</v>
      </c>
      <c r="D10" s="147">
        <v>0</v>
      </c>
      <c r="E10" s="148">
        <v>0</v>
      </c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72"/>
    </row>
    <row r="11" s="61" customFormat="1" ht="16.5" customHeight="1" spans="1:98">
      <c r="A11" s="144"/>
      <c r="B11" s="149"/>
      <c r="C11" s="146" t="s">
        <v>155</v>
      </c>
      <c r="D11" s="147">
        <v>0</v>
      </c>
      <c r="E11" s="148">
        <v>0</v>
      </c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72"/>
    </row>
    <row r="12" s="61" customFormat="1" ht="16.5" customHeight="1" spans="1:98">
      <c r="A12" s="144"/>
      <c r="B12" s="149"/>
      <c r="C12" s="146" t="s">
        <v>156</v>
      </c>
      <c r="D12" s="147">
        <v>0</v>
      </c>
      <c r="E12" s="148">
        <v>0</v>
      </c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72"/>
    </row>
    <row r="13" s="61" customFormat="1" ht="16.5" customHeight="1" spans="1:98">
      <c r="A13" s="150"/>
      <c r="B13" s="145"/>
      <c r="C13" s="146" t="s">
        <v>157</v>
      </c>
      <c r="D13" s="147">
        <v>0</v>
      </c>
      <c r="E13" s="148">
        <v>0</v>
      </c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72"/>
    </row>
    <row r="14" s="61" customFormat="1" ht="16.5" customHeight="1" spans="1:98">
      <c r="A14" s="150"/>
      <c r="B14" s="151"/>
      <c r="C14" s="146" t="s">
        <v>158</v>
      </c>
      <c r="D14" s="147">
        <v>11.43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72"/>
    </row>
    <row r="15" s="61" customFormat="1" ht="16.5" customHeight="1" spans="1:98">
      <c r="A15" s="150"/>
      <c r="B15" s="145"/>
      <c r="C15" s="146" t="s">
        <v>159</v>
      </c>
      <c r="D15" s="147">
        <v>0</v>
      </c>
      <c r="E15" s="148">
        <v>0</v>
      </c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72"/>
    </row>
    <row r="16" s="61" customFormat="1" ht="16.5" customHeight="1" spans="1:98">
      <c r="A16" s="150"/>
      <c r="B16" s="145"/>
      <c r="C16" s="146" t="s">
        <v>160</v>
      </c>
      <c r="D16" s="147">
        <v>10.73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72"/>
    </row>
    <row r="17" s="61" customFormat="1" ht="16.5" customHeight="1" spans="1:98">
      <c r="A17" s="150"/>
      <c r="B17" s="145"/>
      <c r="C17" s="146" t="s">
        <v>161</v>
      </c>
      <c r="D17" s="147">
        <v>0</v>
      </c>
      <c r="E17" s="148">
        <v>0</v>
      </c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72"/>
    </row>
    <row r="18" s="61" customFormat="1" ht="16.5" customHeight="1" spans="1:98">
      <c r="A18" s="150"/>
      <c r="B18" s="145"/>
      <c r="C18" s="146" t="s">
        <v>162</v>
      </c>
      <c r="D18" s="147">
        <v>0</v>
      </c>
      <c r="E18" s="148">
        <v>0</v>
      </c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72"/>
    </row>
    <row r="19" s="61" customFormat="1" ht="16.5" customHeight="1" spans="1:98">
      <c r="A19" s="150"/>
      <c r="B19" s="145"/>
      <c r="C19" s="146" t="s">
        <v>163</v>
      </c>
      <c r="D19" s="147">
        <v>14652.23</v>
      </c>
      <c r="E19" s="148">
        <v>0</v>
      </c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72"/>
    </row>
    <row r="20" s="61" customFormat="1" ht="16.5" customHeight="1" spans="1:98">
      <c r="A20" s="150"/>
      <c r="B20" s="145"/>
      <c r="C20" s="146" t="s">
        <v>164</v>
      </c>
      <c r="D20" s="147">
        <v>0</v>
      </c>
      <c r="E20" s="148">
        <v>0</v>
      </c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72"/>
    </row>
    <row r="21" s="61" customFormat="1" ht="16.5" customHeight="1" spans="1:98">
      <c r="A21" s="150"/>
      <c r="B21" s="145"/>
      <c r="C21" s="146" t="s">
        <v>165</v>
      </c>
      <c r="D21" s="147">
        <v>0</v>
      </c>
      <c r="E21" s="148">
        <v>0</v>
      </c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72"/>
    </row>
    <row r="22" s="61" customFormat="1" ht="16.5" customHeight="1" spans="1:98">
      <c r="A22" s="150"/>
      <c r="B22" s="145"/>
      <c r="C22" s="146" t="s">
        <v>166</v>
      </c>
      <c r="D22" s="147">
        <v>0</v>
      </c>
      <c r="E22" s="148">
        <v>0</v>
      </c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72"/>
    </row>
    <row r="23" s="61" customFormat="1" ht="16.5" customHeight="1" spans="1:98">
      <c r="A23" s="150"/>
      <c r="B23" s="145"/>
      <c r="C23" s="146" t="s">
        <v>167</v>
      </c>
      <c r="D23" s="147">
        <v>0</v>
      </c>
      <c r="E23" s="148">
        <v>0</v>
      </c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72"/>
    </row>
    <row r="24" s="61" customFormat="1" ht="16.5" customHeight="1" spans="1:98">
      <c r="A24" s="150"/>
      <c r="B24" s="145"/>
      <c r="C24" s="146" t="s">
        <v>168</v>
      </c>
      <c r="D24" s="147">
        <v>0</v>
      </c>
      <c r="E24" s="148">
        <v>0</v>
      </c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72"/>
    </row>
    <row r="25" s="61" customFormat="1" ht="16.5" customHeight="1" spans="1:98">
      <c r="A25" s="150"/>
      <c r="B25" s="145"/>
      <c r="C25" s="146" t="s">
        <v>169</v>
      </c>
      <c r="D25" s="147">
        <v>0</v>
      </c>
      <c r="E25" s="148">
        <v>0</v>
      </c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72"/>
    </row>
    <row r="26" s="61" customFormat="1" ht="16.5" customHeight="1" spans="1:98">
      <c r="A26" s="150"/>
      <c r="B26" s="145"/>
      <c r="C26" s="146" t="s">
        <v>170</v>
      </c>
      <c r="D26" s="147">
        <v>8.11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72"/>
    </row>
    <row r="27" s="61" customFormat="1" ht="16.5" customHeight="1" spans="1:98">
      <c r="A27" s="150"/>
      <c r="B27" s="145"/>
      <c r="C27" s="146" t="s">
        <v>171</v>
      </c>
      <c r="D27" s="147">
        <v>0</v>
      </c>
      <c r="E27" s="148">
        <v>0</v>
      </c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  <c r="BY27" s="148"/>
      <c r="BZ27" s="148"/>
      <c r="CA27" s="148"/>
      <c r="CB27" s="148"/>
      <c r="CC27" s="148"/>
      <c r="CD27" s="148"/>
      <c r="CE27" s="148"/>
      <c r="CF27" s="148"/>
      <c r="CG27" s="148"/>
      <c r="CH27" s="148"/>
      <c r="CI27" s="148"/>
      <c r="CJ27" s="148"/>
      <c r="CK27" s="148"/>
      <c r="CL27" s="148"/>
      <c r="CM27" s="148"/>
      <c r="CN27" s="148"/>
      <c r="CO27" s="148"/>
      <c r="CP27" s="148"/>
      <c r="CQ27" s="148"/>
      <c r="CR27" s="148"/>
      <c r="CS27" s="148"/>
      <c r="CT27" s="72"/>
    </row>
    <row r="28" s="61" customFormat="1" ht="16.5" customHeight="1" spans="1:98">
      <c r="A28" s="150"/>
      <c r="B28" s="145"/>
      <c r="C28" s="146" t="s">
        <v>172</v>
      </c>
      <c r="D28" s="147">
        <v>0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72"/>
    </row>
    <row r="29" s="61" customFormat="1" ht="16.5" customHeight="1" spans="1:98">
      <c r="A29" s="150"/>
      <c r="B29" s="145"/>
      <c r="C29" s="152" t="s">
        <v>173</v>
      </c>
      <c r="D29" s="147"/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72"/>
    </row>
    <row r="30" s="61" customFormat="1" ht="16.5" customHeight="1" spans="1:98">
      <c r="A30" s="150"/>
      <c r="B30" s="145"/>
      <c r="C30" s="146" t="s">
        <v>174</v>
      </c>
      <c r="D30" s="147">
        <v>0</v>
      </c>
      <c r="E30" s="148">
        <v>0</v>
      </c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72"/>
    </row>
    <row r="31" s="61" customFormat="1" ht="16.5" customHeight="1" spans="1:98">
      <c r="A31" s="150"/>
      <c r="B31" s="145"/>
      <c r="C31" s="146" t="s">
        <v>175</v>
      </c>
      <c r="D31" s="147">
        <v>0</v>
      </c>
      <c r="E31" s="148">
        <v>0</v>
      </c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72"/>
    </row>
    <row r="32" s="61" customFormat="1" ht="16.5" customHeight="1" spans="1:98">
      <c r="A32" s="150"/>
      <c r="B32" s="145"/>
      <c r="C32" s="146" t="s">
        <v>176</v>
      </c>
      <c r="D32" s="147">
        <v>0</v>
      </c>
      <c r="E32" s="148">
        <v>0</v>
      </c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  <c r="BY32" s="148"/>
      <c r="BZ32" s="148"/>
      <c r="CA32" s="148"/>
      <c r="CB32" s="148"/>
      <c r="CC32" s="148"/>
      <c r="CD32" s="148"/>
      <c r="CE32" s="148"/>
      <c r="CF32" s="148"/>
      <c r="CG32" s="148"/>
      <c r="CH32" s="148"/>
      <c r="CI32" s="148"/>
      <c r="CJ32" s="148"/>
      <c r="CK32" s="148"/>
      <c r="CL32" s="148"/>
      <c r="CM32" s="148"/>
      <c r="CN32" s="148"/>
      <c r="CO32" s="148"/>
      <c r="CP32" s="148"/>
      <c r="CQ32" s="148"/>
      <c r="CR32" s="148"/>
      <c r="CS32" s="148"/>
      <c r="CT32" s="72"/>
    </row>
    <row r="33" s="61" customFormat="1" ht="16.5" customHeight="1" spans="1:98">
      <c r="A33" s="150"/>
      <c r="B33" s="145"/>
      <c r="C33" s="146" t="s">
        <v>177</v>
      </c>
      <c r="D33" s="147">
        <v>0</v>
      </c>
      <c r="E33" s="148">
        <v>0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72"/>
    </row>
    <row r="34" s="61" customFormat="1" ht="16.5" customHeight="1" spans="1:98">
      <c r="A34" s="150"/>
      <c r="B34" s="145"/>
      <c r="C34" s="146" t="s">
        <v>178</v>
      </c>
      <c r="D34" s="147">
        <v>0</v>
      </c>
      <c r="E34" s="148">
        <v>0</v>
      </c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72"/>
    </row>
    <row r="35" ht="16.5" customHeight="1" spans="1:97">
      <c r="A35" s="142" t="s">
        <v>179</v>
      </c>
      <c r="B35" s="103">
        <f>B6</f>
        <v>14682.5</v>
      </c>
      <c r="C35" s="79" t="s">
        <v>180</v>
      </c>
      <c r="D35" s="147">
        <f>D6</f>
        <v>14682.5</v>
      </c>
      <c r="E35" s="65">
        <v>0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</row>
    <row r="36" customHeight="1" spans="5:5">
      <c r="E36" s="62">
        <v>0</v>
      </c>
    </row>
  </sheetData>
  <sheetProtection formatCells="0" formatColumns="0" formatRows="0"/>
  <protectedRanges>
    <protectedRange sqref="D7:D34" name="区域2"/>
    <protectedRange sqref="B7:B9" name="区域1"/>
  </protectedRanges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4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showZeros="0" workbookViewId="0">
      <selection activeCell="D12" sqref="D12"/>
    </sheetView>
  </sheetViews>
  <sheetFormatPr defaultColWidth="9" defaultRowHeight="12.75" customHeight="1"/>
  <cols>
    <col min="1" max="1" width="41.8571428571429" style="62" customWidth="1"/>
    <col min="2" max="2" width="14.4285714285714" style="62" customWidth="1"/>
    <col min="3" max="11" width="14.2952380952381" style="62" customWidth="1"/>
    <col min="12" max="13" width="6.85714285714286" style="62" customWidth="1"/>
  </cols>
  <sheetData>
    <row r="1" ht="24.75" customHeight="1" spans="1:1">
      <c r="A1" s="76" t="s">
        <v>27</v>
      </c>
    </row>
    <row r="2" ht="24.75" customHeight="1" spans="1:11">
      <c r="A2" s="64" t="s">
        <v>181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ht="24.75" customHeight="1" spans="11:11">
      <c r="K3" s="65" t="s">
        <v>29</v>
      </c>
    </row>
    <row r="4" ht="24.75" customHeight="1" spans="1:11">
      <c r="A4" s="78" t="s">
        <v>182</v>
      </c>
      <c r="B4" s="79" t="s">
        <v>108</v>
      </c>
      <c r="C4" s="79" t="s">
        <v>183</v>
      </c>
      <c r="D4" s="79"/>
      <c r="E4" s="79"/>
      <c r="F4" s="79" t="s">
        <v>184</v>
      </c>
      <c r="G4" s="79"/>
      <c r="H4" s="79"/>
      <c r="I4" s="79" t="s">
        <v>185</v>
      </c>
      <c r="J4" s="79"/>
      <c r="K4" s="80"/>
    </row>
    <row r="5" ht="24.75" customHeight="1" spans="1:11">
      <c r="A5" s="78"/>
      <c r="B5" s="79"/>
      <c r="C5" s="79" t="s">
        <v>108</v>
      </c>
      <c r="D5" s="79" t="s">
        <v>104</v>
      </c>
      <c r="E5" s="79" t="s">
        <v>105</v>
      </c>
      <c r="F5" s="79" t="s">
        <v>108</v>
      </c>
      <c r="G5" s="79" t="s">
        <v>104</v>
      </c>
      <c r="H5" s="79" t="s">
        <v>105</v>
      </c>
      <c r="I5" s="109" t="s">
        <v>108</v>
      </c>
      <c r="J5" s="109" t="s">
        <v>104</v>
      </c>
      <c r="K5" s="110" t="s">
        <v>105</v>
      </c>
    </row>
    <row r="6" ht="24.75" customHeight="1" spans="1:11">
      <c r="A6" s="78" t="s">
        <v>186</v>
      </c>
      <c r="B6" s="79">
        <v>1</v>
      </c>
      <c r="C6" s="79">
        <v>2</v>
      </c>
      <c r="D6" s="79">
        <v>3</v>
      </c>
      <c r="E6" s="79">
        <v>4</v>
      </c>
      <c r="F6" s="79">
        <v>2</v>
      </c>
      <c r="G6" s="79">
        <v>3</v>
      </c>
      <c r="H6" s="79">
        <v>4</v>
      </c>
      <c r="I6" s="79">
        <v>2</v>
      </c>
      <c r="J6" s="79">
        <v>3</v>
      </c>
      <c r="K6" s="80">
        <v>4</v>
      </c>
    </row>
    <row r="7" s="61" customFormat="1" ht="24.75" customHeight="1" spans="1:13">
      <c r="A7" s="111" t="s">
        <v>108</v>
      </c>
      <c r="B7" s="132">
        <f>C7+F7+I7</f>
        <v>14682.5</v>
      </c>
      <c r="C7" s="120">
        <v>14682.5</v>
      </c>
      <c r="D7" s="120">
        <v>123.78</v>
      </c>
      <c r="E7" s="120">
        <v>14558.72</v>
      </c>
      <c r="F7" s="132">
        <f>G7+H7</f>
        <v>0</v>
      </c>
      <c r="G7" s="132">
        <v>0</v>
      </c>
      <c r="H7" s="132">
        <v>0</v>
      </c>
      <c r="I7" s="132">
        <f>J7+K7</f>
        <v>0</v>
      </c>
      <c r="J7" s="132">
        <v>0</v>
      </c>
      <c r="K7" s="134">
        <v>0</v>
      </c>
      <c r="L7" s="72"/>
      <c r="M7" s="72"/>
    </row>
    <row r="8" ht="24.75" customHeight="1" spans="1:11">
      <c r="A8" s="111"/>
      <c r="B8" s="132">
        <f t="shared" ref="B8:B25" si="0">C8+F8+I8</f>
        <v>0</v>
      </c>
      <c r="C8" s="132">
        <f t="shared" ref="C8:C25" si="1">D8+E8</f>
        <v>0</v>
      </c>
      <c r="D8" s="132"/>
      <c r="E8" s="132"/>
      <c r="F8" s="132">
        <f t="shared" ref="F8:F25" si="2">G8+H8</f>
        <v>0</v>
      </c>
      <c r="G8" s="132"/>
      <c r="H8" s="132"/>
      <c r="I8" s="132">
        <f t="shared" ref="I8:I25" si="3">J8+K8</f>
        <v>0</v>
      </c>
      <c r="J8" s="132"/>
      <c r="K8" s="134"/>
    </row>
    <row r="9" ht="24.75" customHeight="1" spans="1:11">
      <c r="A9" s="114"/>
      <c r="B9" s="132">
        <f t="shared" si="0"/>
        <v>0</v>
      </c>
      <c r="C9" s="132">
        <f t="shared" si="1"/>
        <v>0</v>
      </c>
      <c r="D9" s="133"/>
      <c r="E9" s="133"/>
      <c r="F9" s="132">
        <f t="shared" si="2"/>
        <v>0</v>
      </c>
      <c r="G9" s="133"/>
      <c r="H9" s="133"/>
      <c r="I9" s="132">
        <f t="shared" si="3"/>
        <v>0</v>
      </c>
      <c r="J9" s="133"/>
      <c r="K9" s="135"/>
    </row>
    <row r="10" ht="24.75" customHeight="1" spans="1:11">
      <c r="A10" s="114"/>
      <c r="B10" s="132">
        <f t="shared" si="0"/>
        <v>0</v>
      </c>
      <c r="C10" s="132">
        <f t="shared" si="1"/>
        <v>0</v>
      </c>
      <c r="D10" s="133"/>
      <c r="E10" s="133"/>
      <c r="F10" s="132">
        <f t="shared" si="2"/>
        <v>0</v>
      </c>
      <c r="G10" s="133"/>
      <c r="H10" s="133"/>
      <c r="I10" s="132">
        <f t="shared" si="3"/>
        <v>0</v>
      </c>
      <c r="J10" s="133"/>
      <c r="K10" s="135"/>
    </row>
    <row r="11" ht="24.75" customHeight="1" spans="1:11">
      <c r="A11" s="114"/>
      <c r="B11" s="132">
        <f t="shared" si="0"/>
        <v>0</v>
      </c>
      <c r="C11" s="132">
        <f t="shared" si="1"/>
        <v>0</v>
      </c>
      <c r="D11" s="133"/>
      <c r="E11" s="133"/>
      <c r="F11" s="132">
        <f t="shared" si="2"/>
        <v>0</v>
      </c>
      <c r="G11" s="133"/>
      <c r="H11" s="133"/>
      <c r="I11" s="132">
        <f t="shared" si="3"/>
        <v>0</v>
      </c>
      <c r="J11" s="133"/>
      <c r="K11" s="135"/>
    </row>
    <row r="12" ht="24.75" customHeight="1" spans="1:11">
      <c r="A12" s="114"/>
      <c r="B12" s="132">
        <f t="shared" si="0"/>
        <v>0</v>
      </c>
      <c r="C12" s="132">
        <f t="shared" si="1"/>
        <v>0</v>
      </c>
      <c r="D12" s="133"/>
      <c r="E12" s="133"/>
      <c r="F12" s="132">
        <f t="shared" si="2"/>
        <v>0</v>
      </c>
      <c r="G12" s="133"/>
      <c r="H12" s="133"/>
      <c r="I12" s="132">
        <f t="shared" si="3"/>
        <v>0</v>
      </c>
      <c r="J12" s="133"/>
      <c r="K12" s="135"/>
    </row>
    <row r="13" ht="24.75" customHeight="1" spans="1:11">
      <c r="A13" s="114"/>
      <c r="B13" s="132">
        <f t="shared" si="0"/>
        <v>0</v>
      </c>
      <c r="C13" s="132">
        <f t="shared" si="1"/>
        <v>0</v>
      </c>
      <c r="D13" s="133"/>
      <c r="E13" s="133"/>
      <c r="F13" s="132">
        <f t="shared" si="2"/>
        <v>0</v>
      </c>
      <c r="G13" s="133"/>
      <c r="H13" s="133"/>
      <c r="I13" s="132">
        <f t="shared" si="3"/>
        <v>0</v>
      </c>
      <c r="J13" s="133"/>
      <c r="K13" s="135"/>
    </row>
    <row r="14" ht="24.75" customHeight="1" spans="1:11">
      <c r="A14" s="114"/>
      <c r="B14" s="132">
        <f t="shared" si="0"/>
        <v>0</v>
      </c>
      <c r="C14" s="132">
        <f t="shared" si="1"/>
        <v>0</v>
      </c>
      <c r="D14" s="133"/>
      <c r="E14" s="133"/>
      <c r="F14" s="132">
        <f t="shared" si="2"/>
        <v>0</v>
      </c>
      <c r="G14" s="133"/>
      <c r="H14" s="133"/>
      <c r="I14" s="132">
        <f t="shared" si="3"/>
        <v>0</v>
      </c>
      <c r="J14" s="133"/>
      <c r="K14" s="135"/>
    </row>
    <row r="15" ht="24.75" customHeight="1" spans="1:11">
      <c r="A15" s="114"/>
      <c r="B15" s="132">
        <f t="shared" si="0"/>
        <v>0</v>
      </c>
      <c r="C15" s="132">
        <f t="shared" si="1"/>
        <v>0</v>
      </c>
      <c r="D15" s="133"/>
      <c r="E15" s="133"/>
      <c r="F15" s="132">
        <f t="shared" si="2"/>
        <v>0</v>
      </c>
      <c r="G15" s="133"/>
      <c r="H15" s="133"/>
      <c r="I15" s="132">
        <f t="shared" si="3"/>
        <v>0</v>
      </c>
      <c r="J15" s="133"/>
      <c r="K15" s="135"/>
    </row>
    <row r="16" ht="24.75" customHeight="1" spans="1:11">
      <c r="A16" s="114"/>
      <c r="B16" s="132">
        <f t="shared" si="0"/>
        <v>0</v>
      </c>
      <c r="C16" s="132">
        <f t="shared" si="1"/>
        <v>0</v>
      </c>
      <c r="D16" s="133"/>
      <c r="E16" s="133"/>
      <c r="F16" s="132">
        <f t="shared" si="2"/>
        <v>0</v>
      </c>
      <c r="G16" s="133"/>
      <c r="H16" s="133"/>
      <c r="I16" s="132">
        <f t="shared" si="3"/>
        <v>0</v>
      </c>
      <c r="J16" s="133"/>
      <c r="K16" s="135"/>
    </row>
    <row r="17" ht="24.75" customHeight="1" spans="1:11">
      <c r="A17" s="114"/>
      <c r="B17" s="132">
        <f t="shared" si="0"/>
        <v>0</v>
      </c>
      <c r="C17" s="132">
        <f t="shared" si="1"/>
        <v>0</v>
      </c>
      <c r="D17" s="133"/>
      <c r="E17" s="133"/>
      <c r="F17" s="132">
        <f t="shared" si="2"/>
        <v>0</v>
      </c>
      <c r="G17" s="133"/>
      <c r="H17" s="133"/>
      <c r="I17" s="132">
        <f t="shared" si="3"/>
        <v>0</v>
      </c>
      <c r="J17" s="133"/>
      <c r="K17" s="135"/>
    </row>
    <row r="18" ht="24.75" customHeight="1" spans="1:11">
      <c r="A18" s="114"/>
      <c r="B18" s="132">
        <f t="shared" si="0"/>
        <v>0</v>
      </c>
      <c r="C18" s="132">
        <f t="shared" si="1"/>
        <v>0</v>
      </c>
      <c r="D18" s="133"/>
      <c r="E18" s="133"/>
      <c r="F18" s="132">
        <f t="shared" si="2"/>
        <v>0</v>
      </c>
      <c r="G18" s="133"/>
      <c r="H18" s="133"/>
      <c r="I18" s="132">
        <f t="shared" si="3"/>
        <v>0</v>
      </c>
      <c r="J18" s="133"/>
      <c r="K18" s="135"/>
    </row>
    <row r="19" ht="24.75" customHeight="1" spans="1:11">
      <c r="A19" s="114"/>
      <c r="B19" s="132">
        <f t="shared" si="0"/>
        <v>0</v>
      </c>
      <c r="C19" s="132">
        <f t="shared" si="1"/>
        <v>0</v>
      </c>
      <c r="D19" s="133"/>
      <c r="E19" s="133"/>
      <c r="F19" s="132">
        <f t="shared" si="2"/>
        <v>0</v>
      </c>
      <c r="G19" s="133"/>
      <c r="H19" s="133"/>
      <c r="I19" s="132">
        <f t="shared" si="3"/>
        <v>0</v>
      </c>
      <c r="J19" s="133"/>
      <c r="K19" s="135"/>
    </row>
    <row r="20" ht="24.75" customHeight="1" spans="1:11">
      <c r="A20" s="114"/>
      <c r="B20" s="132">
        <f t="shared" si="0"/>
        <v>0</v>
      </c>
      <c r="C20" s="132">
        <f t="shared" si="1"/>
        <v>0</v>
      </c>
      <c r="D20" s="133"/>
      <c r="E20" s="133"/>
      <c r="F20" s="132">
        <f t="shared" si="2"/>
        <v>0</v>
      </c>
      <c r="G20" s="133"/>
      <c r="H20" s="133"/>
      <c r="I20" s="132">
        <f t="shared" si="3"/>
        <v>0</v>
      </c>
      <c r="J20" s="133"/>
      <c r="K20" s="135"/>
    </row>
    <row r="21" ht="24.75" customHeight="1" spans="1:11">
      <c r="A21" s="114"/>
      <c r="B21" s="132">
        <f t="shared" si="0"/>
        <v>0</v>
      </c>
      <c r="C21" s="132">
        <f t="shared" si="1"/>
        <v>0</v>
      </c>
      <c r="D21" s="133"/>
      <c r="E21" s="133"/>
      <c r="F21" s="132">
        <f t="shared" si="2"/>
        <v>0</v>
      </c>
      <c r="G21" s="133"/>
      <c r="H21" s="133"/>
      <c r="I21" s="132">
        <f t="shared" si="3"/>
        <v>0</v>
      </c>
      <c r="J21" s="133"/>
      <c r="K21" s="135"/>
    </row>
    <row r="22" ht="24.75" customHeight="1" spans="1:11">
      <c r="A22" s="114"/>
      <c r="B22" s="132">
        <f t="shared" si="0"/>
        <v>0</v>
      </c>
      <c r="C22" s="132">
        <f t="shared" si="1"/>
        <v>0</v>
      </c>
      <c r="D22" s="133"/>
      <c r="E22" s="133"/>
      <c r="F22" s="132">
        <f t="shared" si="2"/>
        <v>0</v>
      </c>
      <c r="G22" s="133"/>
      <c r="H22" s="133"/>
      <c r="I22" s="132">
        <f t="shared" si="3"/>
        <v>0</v>
      </c>
      <c r="J22" s="133"/>
      <c r="K22" s="135"/>
    </row>
    <row r="23" ht="24.75" customHeight="1" spans="1:11">
      <c r="A23" s="114"/>
      <c r="B23" s="132">
        <f t="shared" si="0"/>
        <v>0</v>
      </c>
      <c r="C23" s="132">
        <f t="shared" si="1"/>
        <v>0</v>
      </c>
      <c r="D23" s="133"/>
      <c r="E23" s="133"/>
      <c r="F23" s="132">
        <f t="shared" si="2"/>
        <v>0</v>
      </c>
      <c r="G23" s="133"/>
      <c r="H23" s="133"/>
      <c r="I23" s="132">
        <f t="shared" si="3"/>
        <v>0</v>
      </c>
      <c r="J23" s="133"/>
      <c r="K23" s="135"/>
    </row>
    <row r="24" ht="24.75" customHeight="1" spans="1:11">
      <c r="A24" s="114"/>
      <c r="B24" s="132">
        <f t="shared" si="0"/>
        <v>0</v>
      </c>
      <c r="C24" s="132">
        <f t="shared" si="1"/>
        <v>0</v>
      </c>
      <c r="D24" s="133"/>
      <c r="E24" s="133"/>
      <c r="F24" s="132">
        <f t="shared" si="2"/>
        <v>0</v>
      </c>
      <c r="G24" s="133"/>
      <c r="H24" s="133"/>
      <c r="I24" s="132">
        <f t="shared" si="3"/>
        <v>0</v>
      </c>
      <c r="J24" s="133"/>
      <c r="K24" s="135"/>
    </row>
    <row r="25" ht="24.75" customHeight="1" spans="1:11">
      <c r="A25" s="114"/>
      <c r="B25" s="132">
        <f t="shared" si="0"/>
        <v>0</v>
      </c>
      <c r="C25" s="132">
        <f t="shared" si="1"/>
        <v>0</v>
      </c>
      <c r="D25" s="133"/>
      <c r="E25" s="133"/>
      <c r="F25" s="132">
        <f t="shared" si="2"/>
        <v>0</v>
      </c>
      <c r="G25" s="133"/>
      <c r="H25" s="133"/>
      <c r="I25" s="132">
        <f t="shared" si="3"/>
        <v>0</v>
      </c>
      <c r="J25" s="133"/>
      <c r="K25" s="135"/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7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topLeftCell="A4" workbookViewId="0">
      <selection activeCell="D15" sqref="D15"/>
    </sheetView>
  </sheetViews>
  <sheetFormatPr defaultColWidth="9" defaultRowHeight="12.75" customHeight="1" outlineLevelCol="6"/>
  <cols>
    <col min="1" max="1" width="18" style="62" customWidth="1"/>
    <col min="2" max="2" width="32.4285714285714" style="62" customWidth="1"/>
    <col min="3" max="5" width="17.8571428571429" style="62" customWidth="1"/>
    <col min="6" max="7" width="6.85714285714286" style="62" customWidth="1"/>
  </cols>
  <sheetData>
    <row r="1" ht="24.75" customHeight="1" spans="1:2">
      <c r="A1" s="76" t="s">
        <v>27</v>
      </c>
      <c r="B1" s="77"/>
    </row>
    <row r="2" ht="24.75" customHeight="1" spans="1:5">
      <c r="A2" s="64" t="s">
        <v>187</v>
      </c>
      <c r="B2" s="64"/>
      <c r="C2" s="64"/>
      <c r="D2" s="64"/>
      <c r="E2" s="64"/>
    </row>
    <row r="3" ht="24.75" customHeight="1" spans="5:5">
      <c r="E3" s="65" t="s">
        <v>29</v>
      </c>
    </row>
    <row r="4" ht="24.75" customHeight="1" spans="1:5">
      <c r="A4" s="78" t="s">
        <v>102</v>
      </c>
      <c r="B4" s="79"/>
      <c r="C4" s="78" t="s">
        <v>183</v>
      </c>
      <c r="D4" s="79"/>
      <c r="E4" s="80"/>
    </row>
    <row r="5" ht="24.75" customHeight="1" spans="1:5">
      <c r="A5" s="78" t="s">
        <v>188</v>
      </c>
      <c r="B5" s="79" t="s">
        <v>189</v>
      </c>
      <c r="C5" s="109" t="s">
        <v>108</v>
      </c>
      <c r="D5" s="109" t="s">
        <v>104</v>
      </c>
      <c r="E5" s="110" t="s">
        <v>105</v>
      </c>
    </row>
    <row r="6" ht="24.75" customHeight="1" spans="1:5">
      <c r="A6" s="78" t="s">
        <v>107</v>
      </c>
      <c r="B6" s="79" t="s">
        <v>107</v>
      </c>
      <c r="C6" s="79">
        <v>1</v>
      </c>
      <c r="D6" s="79">
        <v>2</v>
      </c>
      <c r="E6" s="80">
        <v>3</v>
      </c>
    </row>
    <row r="7" s="61" customFormat="1" ht="24.75" customHeight="1" spans="1:7">
      <c r="A7" s="111"/>
      <c r="B7" s="119" t="s">
        <v>108</v>
      </c>
      <c r="C7" s="120">
        <v>14682.5</v>
      </c>
      <c r="D7" s="120">
        <v>123.78</v>
      </c>
      <c r="E7" s="120">
        <v>14558.72</v>
      </c>
      <c r="F7" s="72"/>
      <c r="G7" s="72"/>
    </row>
    <row r="8" ht="24.75" customHeight="1" spans="1:5">
      <c r="A8" s="111" t="s">
        <v>190</v>
      </c>
      <c r="B8" s="121" t="s">
        <v>191</v>
      </c>
      <c r="C8" s="120">
        <v>5163.72</v>
      </c>
      <c r="D8" s="120"/>
      <c r="E8" s="120">
        <v>5163.72</v>
      </c>
    </row>
    <row r="9" ht="24.75" customHeight="1" spans="1:5">
      <c r="A9" s="111" t="s">
        <v>192</v>
      </c>
      <c r="B9" s="121" t="s">
        <v>193</v>
      </c>
      <c r="C9" s="120">
        <v>5163.72</v>
      </c>
      <c r="D9" s="120"/>
      <c r="E9" s="120">
        <v>5163.72</v>
      </c>
    </row>
    <row r="10" ht="24.75" customHeight="1" spans="1:5">
      <c r="A10" s="114" t="s">
        <v>194</v>
      </c>
      <c r="B10" s="122" t="s">
        <v>195</v>
      </c>
      <c r="C10" s="123"/>
      <c r="D10" s="120"/>
      <c r="E10" s="120"/>
    </row>
    <row r="11" ht="24.75" customHeight="1" spans="1:5">
      <c r="A11" s="114" t="s">
        <v>196</v>
      </c>
      <c r="B11" s="122" t="s">
        <v>197</v>
      </c>
      <c r="C11" s="123">
        <v>18</v>
      </c>
      <c r="D11" s="120"/>
      <c r="E11" s="120">
        <v>18</v>
      </c>
    </row>
    <row r="12" ht="24.75" customHeight="1" spans="1:5">
      <c r="A12" s="114" t="s">
        <v>198</v>
      </c>
      <c r="B12" s="122" t="s">
        <v>199</v>
      </c>
      <c r="C12" s="123"/>
      <c r="D12" s="120"/>
      <c r="E12" s="120"/>
    </row>
    <row r="13" ht="24.75" customHeight="1" spans="1:5">
      <c r="A13" s="114" t="s">
        <v>200</v>
      </c>
      <c r="B13" s="122" t="s">
        <v>201</v>
      </c>
      <c r="C13" s="123"/>
      <c r="D13" s="120"/>
      <c r="E13" s="120"/>
    </row>
    <row r="14" ht="24.75" customHeight="1" spans="1:5">
      <c r="A14" s="114" t="s">
        <v>202</v>
      </c>
      <c r="B14" s="122" t="s">
        <v>203</v>
      </c>
      <c r="C14" s="123"/>
      <c r="D14" s="120"/>
      <c r="E14" s="120"/>
    </row>
    <row r="15" ht="24.75" customHeight="1" spans="1:5">
      <c r="A15" s="111" t="s">
        <v>204</v>
      </c>
      <c r="B15" s="122" t="s">
        <v>205</v>
      </c>
      <c r="C15" s="123"/>
      <c r="D15" s="120"/>
      <c r="E15" s="120"/>
    </row>
    <row r="16" ht="24.75" customHeight="1" spans="1:5">
      <c r="A16" s="111" t="s">
        <v>206</v>
      </c>
      <c r="B16" s="122" t="s">
        <v>207</v>
      </c>
      <c r="C16" s="123"/>
      <c r="D16" s="120"/>
      <c r="E16" s="120"/>
    </row>
    <row r="17" ht="24.75" customHeight="1" spans="1:5">
      <c r="A17" s="114" t="s">
        <v>208</v>
      </c>
      <c r="B17" s="124" t="s">
        <v>209</v>
      </c>
      <c r="C17" s="123">
        <v>847.22</v>
      </c>
      <c r="D17" s="120"/>
      <c r="E17" s="120">
        <v>847.22</v>
      </c>
    </row>
    <row r="18" ht="24.75" customHeight="1" spans="1:5">
      <c r="A18" s="114" t="s">
        <v>210</v>
      </c>
      <c r="B18" s="124" t="s">
        <v>211</v>
      </c>
      <c r="C18" s="123"/>
      <c r="D18" s="120"/>
      <c r="E18" s="120"/>
    </row>
    <row r="19" ht="24.75" customHeight="1" spans="1:5">
      <c r="A19" s="114" t="s">
        <v>212</v>
      </c>
      <c r="B19" s="124" t="s">
        <v>213</v>
      </c>
      <c r="C19" s="123"/>
      <c r="D19" s="120"/>
      <c r="E19" s="120"/>
    </row>
    <row r="20" ht="24.75" customHeight="1" spans="1:5">
      <c r="A20" s="114" t="s">
        <v>214</v>
      </c>
      <c r="B20" s="122" t="s">
        <v>215</v>
      </c>
      <c r="C20" s="123">
        <v>4298.5</v>
      </c>
      <c r="D20" s="120"/>
      <c r="E20" s="120">
        <v>4298.5</v>
      </c>
    </row>
    <row r="21" ht="24.75" customHeight="1" spans="1:5">
      <c r="A21" s="111" t="s">
        <v>216</v>
      </c>
      <c r="B21" s="125" t="s">
        <v>217</v>
      </c>
      <c r="C21" s="123">
        <v>9488.51</v>
      </c>
      <c r="D21" s="120">
        <v>93.51</v>
      </c>
      <c r="E21" s="120">
        <v>9395</v>
      </c>
    </row>
    <row r="22" ht="24.75" customHeight="1" spans="1:5">
      <c r="A22" s="111" t="s">
        <v>218</v>
      </c>
      <c r="B22" s="122" t="s">
        <v>219</v>
      </c>
      <c r="C22" s="123">
        <v>109.51</v>
      </c>
      <c r="D22" s="120">
        <v>93.51</v>
      </c>
      <c r="E22" s="120">
        <v>16</v>
      </c>
    </row>
    <row r="23" ht="24.75" customHeight="1" spans="1:5">
      <c r="A23" s="114" t="s">
        <v>220</v>
      </c>
      <c r="B23" s="122" t="s">
        <v>221</v>
      </c>
      <c r="C23" s="123">
        <v>8815</v>
      </c>
      <c r="D23" s="120"/>
      <c r="E23" s="120">
        <v>8815</v>
      </c>
    </row>
    <row r="24" ht="24.75" customHeight="1" spans="1:5">
      <c r="A24" s="114" t="s">
        <v>222</v>
      </c>
      <c r="B24" s="122" t="s">
        <v>223</v>
      </c>
      <c r="C24" s="123">
        <v>564</v>
      </c>
      <c r="D24" s="120"/>
      <c r="E24" s="120">
        <v>564</v>
      </c>
    </row>
    <row r="25" ht="24.75" customHeight="1" spans="1:5">
      <c r="A25" s="114" t="s">
        <v>224</v>
      </c>
      <c r="B25" s="122" t="s">
        <v>225</v>
      </c>
      <c r="C25" s="123">
        <v>564</v>
      </c>
      <c r="D25" s="120"/>
      <c r="E25" s="120">
        <v>564</v>
      </c>
    </row>
    <row r="26" ht="24.75" customHeight="1" spans="1:5">
      <c r="A26" s="126" t="s">
        <v>226</v>
      </c>
      <c r="B26" s="122" t="s">
        <v>227</v>
      </c>
      <c r="C26" s="123"/>
      <c r="D26" s="120"/>
      <c r="E26" s="120"/>
    </row>
    <row r="27" ht="24.75" customHeight="1" spans="1:5">
      <c r="A27" s="127" t="s">
        <v>228</v>
      </c>
      <c r="B27" s="122" t="s">
        <v>229</v>
      </c>
      <c r="C27" s="123"/>
      <c r="D27" s="120"/>
      <c r="E27" s="120"/>
    </row>
    <row r="28" ht="24.75" customHeight="1" spans="1:5">
      <c r="A28" s="128" t="s">
        <v>230</v>
      </c>
      <c r="B28" s="129" t="s">
        <v>231</v>
      </c>
      <c r="C28" s="123">
        <v>11.43</v>
      </c>
      <c r="D28" s="120">
        <v>11.43</v>
      </c>
      <c r="E28" s="120"/>
    </row>
    <row r="29" customHeight="1" spans="1:5">
      <c r="A29" s="130">
        <v>20805</v>
      </c>
      <c r="B29" s="122" t="s">
        <v>232</v>
      </c>
      <c r="C29" s="123">
        <v>10.82</v>
      </c>
      <c r="D29" s="120">
        <v>10.82</v>
      </c>
      <c r="E29" s="120"/>
    </row>
    <row r="30" customHeight="1" spans="1:5">
      <c r="A30" s="130">
        <v>2080505</v>
      </c>
      <c r="B30" s="122" t="s">
        <v>233</v>
      </c>
      <c r="C30" s="123">
        <v>10.82</v>
      </c>
      <c r="D30" s="120">
        <v>10.82</v>
      </c>
      <c r="E30" s="120"/>
    </row>
    <row r="31" customHeight="1" spans="1:5">
      <c r="A31" s="130">
        <v>20899</v>
      </c>
      <c r="B31" s="122" t="s">
        <v>234</v>
      </c>
      <c r="C31" s="123">
        <v>0.61</v>
      </c>
      <c r="D31" s="120">
        <v>0.61</v>
      </c>
      <c r="E31" s="120"/>
    </row>
    <row r="32" customHeight="1" spans="1:5">
      <c r="A32" s="130">
        <v>2089999</v>
      </c>
      <c r="B32" s="131" t="s">
        <v>235</v>
      </c>
      <c r="C32" s="123">
        <v>0.47</v>
      </c>
      <c r="D32" s="120">
        <v>0.47</v>
      </c>
      <c r="E32" s="120"/>
    </row>
    <row r="33" customHeight="1" spans="1:5">
      <c r="A33" s="130">
        <v>2089999</v>
      </c>
      <c r="B33" s="131" t="s">
        <v>236</v>
      </c>
      <c r="C33" s="123">
        <v>0.14</v>
      </c>
      <c r="D33" s="120">
        <v>0.14</v>
      </c>
      <c r="E33" s="120"/>
    </row>
    <row r="34" customHeight="1" spans="1:5">
      <c r="A34" s="130">
        <v>221</v>
      </c>
      <c r="B34" s="129" t="s">
        <v>237</v>
      </c>
      <c r="C34" s="123">
        <v>8.11</v>
      </c>
      <c r="D34" s="120">
        <v>8.11</v>
      </c>
      <c r="E34" s="120"/>
    </row>
    <row r="35" customHeight="1" spans="1:5">
      <c r="A35" s="130">
        <v>22102</v>
      </c>
      <c r="B35" s="122" t="s">
        <v>238</v>
      </c>
      <c r="C35" s="123">
        <v>8.11</v>
      </c>
      <c r="D35" s="120">
        <v>8.11</v>
      </c>
      <c r="E35" s="120"/>
    </row>
    <row r="36" customHeight="1" spans="1:5">
      <c r="A36" s="130">
        <v>2210201</v>
      </c>
      <c r="B36" s="122" t="s">
        <v>239</v>
      </c>
      <c r="C36" s="123">
        <v>8.11</v>
      </c>
      <c r="D36" s="120">
        <v>8.11</v>
      </c>
      <c r="E36" s="120"/>
    </row>
    <row r="37" customHeight="1" spans="1:5">
      <c r="A37" s="130">
        <v>210</v>
      </c>
      <c r="B37" s="129" t="s">
        <v>240</v>
      </c>
      <c r="C37" s="123">
        <v>10.73</v>
      </c>
      <c r="D37" s="120">
        <v>10.73</v>
      </c>
      <c r="E37" s="120"/>
    </row>
    <row r="38" customHeight="1" spans="1:5">
      <c r="A38" s="130">
        <v>21011</v>
      </c>
      <c r="B38" s="122" t="s">
        <v>241</v>
      </c>
      <c r="C38" s="123">
        <v>10.73</v>
      </c>
      <c r="D38" s="120">
        <v>10.73</v>
      </c>
      <c r="E38" s="120"/>
    </row>
    <row r="39" customHeight="1" spans="1:5">
      <c r="A39" s="130">
        <v>2101101</v>
      </c>
      <c r="B39" s="122" t="s">
        <v>242</v>
      </c>
      <c r="C39" s="123"/>
      <c r="D39" s="120"/>
      <c r="E39" s="120"/>
    </row>
    <row r="40" customHeight="1" spans="1:5">
      <c r="A40" s="130">
        <v>2101102</v>
      </c>
      <c r="B40" s="122" t="s">
        <v>243</v>
      </c>
      <c r="C40" s="123">
        <v>8.13</v>
      </c>
      <c r="D40" s="120">
        <v>8.13</v>
      </c>
      <c r="E40" s="120"/>
    </row>
    <row r="41" customHeight="1" spans="1:5">
      <c r="A41" s="130">
        <v>2101103</v>
      </c>
      <c r="B41" s="122" t="s">
        <v>244</v>
      </c>
      <c r="C41" s="123">
        <v>2.6</v>
      </c>
      <c r="D41" s="120">
        <v>2.6</v>
      </c>
      <c r="E41" s="120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61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showGridLines="0" showZeros="0" workbookViewId="0">
      <selection activeCell="H10" sqref="H10"/>
    </sheetView>
  </sheetViews>
  <sheetFormatPr defaultColWidth="9" defaultRowHeight="12.75" customHeight="1" outlineLevelCol="6"/>
  <cols>
    <col min="1" max="1" width="13.3333333333333" style="62" customWidth="1"/>
    <col min="2" max="2" width="29.552380952381" style="62" customWidth="1"/>
    <col min="3" max="5" width="17.2952380952381" style="62" customWidth="1"/>
    <col min="6" max="7" width="6.85714285714286" style="62" customWidth="1"/>
  </cols>
  <sheetData>
    <row r="1" ht="24.75" customHeight="1" spans="1:2">
      <c r="A1" s="76" t="s">
        <v>27</v>
      </c>
      <c r="B1" s="77"/>
    </row>
    <row r="2" ht="24.75" customHeight="1" spans="1:5">
      <c r="A2" s="106" t="s">
        <v>245</v>
      </c>
      <c r="B2" s="106"/>
      <c r="C2" s="106"/>
      <c r="D2" s="106"/>
      <c r="E2" s="106"/>
    </row>
    <row r="3" ht="24.75" customHeight="1" spans="5:5">
      <c r="E3" s="65" t="s">
        <v>29</v>
      </c>
    </row>
    <row r="4" ht="24.75" customHeight="1" spans="1:5">
      <c r="A4" s="78" t="s">
        <v>246</v>
      </c>
      <c r="B4" s="79"/>
      <c r="C4" s="78" t="s">
        <v>247</v>
      </c>
      <c r="D4" s="79"/>
      <c r="E4" s="80"/>
    </row>
    <row r="5" ht="24.75" customHeight="1" spans="1:5">
      <c r="A5" s="107" t="s">
        <v>188</v>
      </c>
      <c r="B5" s="79" t="s">
        <v>189</v>
      </c>
      <c r="C5" s="108" t="s">
        <v>108</v>
      </c>
      <c r="D5" s="109" t="s">
        <v>248</v>
      </c>
      <c r="E5" s="110" t="s">
        <v>249</v>
      </c>
    </row>
    <row r="6" ht="24.75" customHeight="1" spans="1:5">
      <c r="A6" s="107" t="s">
        <v>107</v>
      </c>
      <c r="B6" s="79" t="s">
        <v>107</v>
      </c>
      <c r="C6" s="78">
        <v>1</v>
      </c>
      <c r="D6" s="79">
        <v>2</v>
      </c>
      <c r="E6" s="80">
        <v>3</v>
      </c>
    </row>
    <row r="7" s="61" customFormat="1" ht="25.5" customHeight="1" spans="1:7">
      <c r="A7" s="111"/>
      <c r="B7" s="82" t="s">
        <v>108</v>
      </c>
      <c r="C7" s="112">
        <f t="shared" ref="C7:C20" si="0">D7+E7</f>
        <v>123.78</v>
      </c>
      <c r="D7" s="112">
        <f>SUM(D8,D19,D46)</f>
        <v>121.85</v>
      </c>
      <c r="E7" s="113">
        <f>SUM(E8,E19,E46)</f>
        <v>1.93</v>
      </c>
      <c r="F7" s="72"/>
      <c r="G7" s="72"/>
    </row>
    <row r="8" ht="25.5" customHeight="1" spans="1:5">
      <c r="A8" s="111" t="s">
        <v>250</v>
      </c>
      <c r="B8" s="82" t="s">
        <v>251</v>
      </c>
      <c r="C8" s="112">
        <f t="shared" si="0"/>
        <v>121.85</v>
      </c>
      <c r="D8" s="112">
        <f>SUM(D9:D18)</f>
        <v>121.85</v>
      </c>
      <c r="E8" s="113">
        <f>SUM(E9:E18)</f>
        <v>0</v>
      </c>
    </row>
    <row r="9" ht="25.5" customHeight="1" spans="1:5">
      <c r="A9" s="114" t="s">
        <v>252</v>
      </c>
      <c r="B9" s="86" t="s">
        <v>253</v>
      </c>
      <c r="C9" s="112">
        <f t="shared" si="0"/>
        <v>35.17</v>
      </c>
      <c r="D9" s="115">
        <v>35.17</v>
      </c>
      <c r="E9" s="116"/>
    </row>
    <row r="10" ht="25.5" customHeight="1" spans="1:5">
      <c r="A10" s="114" t="s">
        <v>254</v>
      </c>
      <c r="B10" s="86" t="s">
        <v>255</v>
      </c>
      <c r="C10" s="112">
        <f t="shared" si="0"/>
        <v>25.16</v>
      </c>
      <c r="D10" s="115">
        <v>25.16</v>
      </c>
      <c r="E10" s="116"/>
    </row>
    <row r="11" ht="25.5" customHeight="1" spans="1:5">
      <c r="A11" s="114" t="s">
        <v>256</v>
      </c>
      <c r="B11" s="86" t="s">
        <v>257</v>
      </c>
      <c r="C11" s="112">
        <f t="shared" si="0"/>
        <v>23.97</v>
      </c>
      <c r="D11" s="115">
        <v>23.97</v>
      </c>
      <c r="E11" s="116"/>
    </row>
    <row r="12" ht="25.5" customHeight="1" spans="1:5">
      <c r="A12" s="114" t="s">
        <v>258</v>
      </c>
      <c r="B12" s="86" t="s">
        <v>259</v>
      </c>
      <c r="C12" s="112">
        <f t="shared" si="0"/>
        <v>7.28</v>
      </c>
      <c r="D12" s="115">
        <v>7.28</v>
      </c>
      <c r="E12" s="116"/>
    </row>
    <row r="13" ht="25.5" customHeight="1" spans="1:5">
      <c r="A13" s="114" t="s">
        <v>260</v>
      </c>
      <c r="B13" s="86" t="s">
        <v>261</v>
      </c>
      <c r="C13" s="112">
        <f t="shared" si="0"/>
        <v>10.82</v>
      </c>
      <c r="D13" s="115">
        <v>10.82</v>
      </c>
      <c r="E13" s="116"/>
    </row>
    <row r="14" ht="25.5" customHeight="1" spans="1:5">
      <c r="A14" s="114" t="s">
        <v>262</v>
      </c>
      <c r="B14" s="86" t="s">
        <v>263</v>
      </c>
      <c r="C14" s="112">
        <f t="shared" si="0"/>
        <v>0</v>
      </c>
      <c r="D14" s="115"/>
      <c r="E14" s="116"/>
    </row>
    <row r="15" ht="25.5" customHeight="1" spans="1:5">
      <c r="A15" s="114" t="s">
        <v>264</v>
      </c>
      <c r="B15" s="86" t="s">
        <v>265</v>
      </c>
      <c r="C15" s="112">
        <f t="shared" si="0"/>
        <v>8.13</v>
      </c>
      <c r="D15" s="115">
        <v>8.13</v>
      </c>
      <c r="E15" s="116"/>
    </row>
    <row r="16" ht="25.5" customHeight="1" spans="1:5">
      <c r="A16" s="114" t="s">
        <v>266</v>
      </c>
      <c r="B16" s="86" t="s">
        <v>267</v>
      </c>
      <c r="C16" s="112">
        <f t="shared" si="0"/>
        <v>2.6</v>
      </c>
      <c r="D16" s="115">
        <v>2.6</v>
      </c>
      <c r="E16" s="116"/>
    </row>
    <row r="17" ht="25.5" customHeight="1" spans="1:5">
      <c r="A17" s="114" t="s">
        <v>268</v>
      </c>
      <c r="B17" s="86" t="s">
        <v>269</v>
      </c>
      <c r="C17" s="112">
        <f t="shared" si="0"/>
        <v>0.61</v>
      </c>
      <c r="D17" s="115">
        <v>0.61</v>
      </c>
      <c r="E17" s="116"/>
    </row>
    <row r="18" ht="25.5" customHeight="1" spans="1:5">
      <c r="A18" s="114" t="s">
        <v>270</v>
      </c>
      <c r="B18" s="86" t="s">
        <v>271</v>
      </c>
      <c r="C18" s="112">
        <f t="shared" si="0"/>
        <v>8.11</v>
      </c>
      <c r="D18" s="115">
        <v>8.11</v>
      </c>
      <c r="E18" s="116"/>
    </row>
    <row r="19" ht="25.5" customHeight="1" spans="1:5">
      <c r="A19" s="111" t="s">
        <v>272</v>
      </c>
      <c r="B19" s="82" t="s">
        <v>273</v>
      </c>
      <c r="C19" s="112">
        <f t="shared" si="0"/>
        <v>1.93</v>
      </c>
      <c r="D19" s="112">
        <f>SUM(D20:D45)</f>
        <v>0</v>
      </c>
      <c r="E19" s="113">
        <f>SUM(E20:E45)</f>
        <v>1.93</v>
      </c>
    </row>
    <row r="20" ht="25.5" customHeight="1" spans="1:5">
      <c r="A20" s="114" t="s">
        <v>274</v>
      </c>
      <c r="B20" s="86" t="s">
        <v>275</v>
      </c>
      <c r="C20" s="112">
        <f t="shared" si="0"/>
        <v>0</v>
      </c>
      <c r="D20" s="115"/>
      <c r="E20" s="116"/>
    </row>
    <row r="21" ht="25.5" customHeight="1" spans="1:5">
      <c r="A21" s="114" t="s">
        <v>276</v>
      </c>
      <c r="B21" s="86" t="s">
        <v>277</v>
      </c>
      <c r="C21" s="112"/>
      <c r="D21" s="115"/>
      <c r="E21" s="116"/>
    </row>
    <row r="22" ht="25.5" customHeight="1" spans="1:5">
      <c r="A22" s="114" t="s">
        <v>278</v>
      </c>
      <c r="B22" s="86" t="s">
        <v>279</v>
      </c>
      <c r="C22" s="112"/>
      <c r="D22" s="115"/>
      <c r="E22" s="116"/>
    </row>
    <row r="23" ht="25.5" customHeight="1" spans="1:5">
      <c r="A23" s="114" t="s">
        <v>280</v>
      </c>
      <c r="B23" s="86" t="s">
        <v>281</v>
      </c>
      <c r="C23" s="112"/>
      <c r="D23" s="115"/>
      <c r="E23" s="116"/>
    </row>
    <row r="24" ht="25.5" customHeight="1" spans="1:5">
      <c r="A24" s="114" t="s">
        <v>282</v>
      </c>
      <c r="B24" s="86" t="s">
        <v>283</v>
      </c>
      <c r="C24" s="112">
        <f t="shared" ref="C24:C27" si="1">D24+E24</f>
        <v>0</v>
      </c>
      <c r="D24" s="115"/>
      <c r="E24" s="116"/>
    </row>
    <row r="25" ht="25.5" customHeight="1" spans="1:5">
      <c r="A25" s="114" t="s">
        <v>284</v>
      </c>
      <c r="B25" s="86" t="s">
        <v>285</v>
      </c>
      <c r="C25" s="112">
        <f t="shared" si="1"/>
        <v>0</v>
      </c>
      <c r="D25" s="115"/>
      <c r="E25" s="116"/>
    </row>
    <row r="26" ht="25.5" customHeight="1" spans="1:5">
      <c r="A26" s="114" t="s">
        <v>286</v>
      </c>
      <c r="B26" s="86" t="s">
        <v>287</v>
      </c>
      <c r="C26" s="112">
        <f t="shared" si="1"/>
        <v>0</v>
      </c>
      <c r="D26" s="115"/>
      <c r="E26" s="116"/>
    </row>
    <row r="27" ht="25.5" customHeight="1" spans="1:5">
      <c r="A27" s="114" t="s">
        <v>288</v>
      </c>
      <c r="B27" s="86" t="s">
        <v>289</v>
      </c>
      <c r="C27" s="112">
        <f t="shared" si="1"/>
        <v>0</v>
      </c>
      <c r="D27" s="115"/>
      <c r="E27" s="116"/>
    </row>
    <row r="28" ht="25.5" customHeight="1" spans="1:5">
      <c r="A28" s="114" t="s">
        <v>290</v>
      </c>
      <c r="B28" s="86" t="s">
        <v>291</v>
      </c>
      <c r="C28" s="112"/>
      <c r="D28" s="115"/>
      <c r="E28" s="116"/>
    </row>
    <row r="29" ht="25.5" customHeight="1" spans="1:5">
      <c r="A29" s="114" t="s">
        <v>292</v>
      </c>
      <c r="B29" s="86" t="s">
        <v>293</v>
      </c>
      <c r="C29" s="112">
        <f t="shared" ref="C29:C34" si="2">D29+E29</f>
        <v>0</v>
      </c>
      <c r="D29" s="115"/>
      <c r="E29" s="116"/>
    </row>
    <row r="30" ht="25.5" customHeight="1" spans="1:5">
      <c r="A30" s="114" t="s">
        <v>294</v>
      </c>
      <c r="B30" s="86" t="s">
        <v>295</v>
      </c>
      <c r="C30" s="112">
        <f t="shared" si="2"/>
        <v>0</v>
      </c>
      <c r="D30" s="115"/>
      <c r="E30" s="116"/>
    </row>
    <row r="31" ht="25.5" customHeight="1" spans="1:5">
      <c r="A31" s="114" t="s">
        <v>296</v>
      </c>
      <c r="B31" s="86" t="s">
        <v>297</v>
      </c>
      <c r="C31" s="112"/>
      <c r="D31" s="115"/>
      <c r="E31" s="116"/>
    </row>
    <row r="32" ht="25.5" customHeight="1" spans="1:5">
      <c r="A32" s="114" t="s">
        <v>298</v>
      </c>
      <c r="B32" s="86" t="s">
        <v>299</v>
      </c>
      <c r="C32" s="112">
        <f t="shared" si="2"/>
        <v>0</v>
      </c>
      <c r="D32" s="115"/>
      <c r="E32" s="116"/>
    </row>
    <row r="33" ht="25.5" customHeight="1" spans="1:5">
      <c r="A33" s="114" t="s">
        <v>300</v>
      </c>
      <c r="B33" s="86" t="s">
        <v>301</v>
      </c>
      <c r="C33" s="112">
        <f t="shared" si="2"/>
        <v>0</v>
      </c>
      <c r="D33" s="115"/>
      <c r="E33" s="116"/>
    </row>
    <row r="34" ht="25.5" customHeight="1" spans="1:5">
      <c r="A34" s="114" t="s">
        <v>302</v>
      </c>
      <c r="B34" s="86" t="s">
        <v>303</v>
      </c>
      <c r="C34" s="112">
        <f t="shared" si="2"/>
        <v>0</v>
      </c>
      <c r="D34" s="115"/>
      <c r="E34" s="116"/>
    </row>
    <row r="35" ht="25.5" customHeight="1" spans="1:5">
      <c r="A35" s="114" t="s">
        <v>304</v>
      </c>
      <c r="B35" s="86" t="s">
        <v>305</v>
      </c>
      <c r="C35" s="112"/>
      <c r="D35" s="115"/>
      <c r="E35" s="116"/>
    </row>
    <row r="36" ht="25.5" customHeight="1" spans="1:5">
      <c r="A36" s="114" t="s">
        <v>306</v>
      </c>
      <c r="B36" s="86" t="s">
        <v>307</v>
      </c>
      <c r="C36" s="112"/>
      <c r="D36" s="115"/>
      <c r="E36" s="116"/>
    </row>
    <row r="37" ht="25.5" customHeight="1" spans="1:5">
      <c r="A37" s="114" t="s">
        <v>308</v>
      </c>
      <c r="B37" s="86" t="s">
        <v>309</v>
      </c>
      <c r="C37" s="112"/>
      <c r="D37" s="115"/>
      <c r="E37" s="116"/>
    </row>
    <row r="38" ht="25.5" customHeight="1" spans="1:5">
      <c r="A38" s="114" t="s">
        <v>310</v>
      </c>
      <c r="B38" s="86" t="s">
        <v>311</v>
      </c>
      <c r="C38" s="112"/>
      <c r="D38" s="115"/>
      <c r="E38" s="116"/>
    </row>
    <row r="39" ht="25.5" customHeight="1" spans="1:5">
      <c r="A39" s="114" t="s">
        <v>312</v>
      </c>
      <c r="B39" s="86" t="s">
        <v>313</v>
      </c>
      <c r="C39" s="112"/>
      <c r="D39" s="115"/>
      <c r="E39" s="116"/>
    </row>
    <row r="40" ht="25.5" customHeight="1" spans="1:5">
      <c r="A40" s="114" t="s">
        <v>314</v>
      </c>
      <c r="B40" s="86" t="s">
        <v>315</v>
      </c>
      <c r="C40" s="112">
        <f t="shared" ref="C40:C43" si="3">D40+E40</f>
        <v>0.37</v>
      </c>
      <c r="D40" s="115"/>
      <c r="E40" s="116">
        <v>0.37</v>
      </c>
    </row>
    <row r="41" ht="25.5" customHeight="1" spans="1:5">
      <c r="A41" s="114" t="s">
        <v>316</v>
      </c>
      <c r="B41" s="86" t="s">
        <v>317</v>
      </c>
      <c r="C41" s="112">
        <f t="shared" si="3"/>
        <v>1.56</v>
      </c>
      <c r="D41" s="115"/>
      <c r="E41" s="116">
        <v>1.56</v>
      </c>
    </row>
    <row r="42" ht="25.5" customHeight="1" spans="1:5">
      <c r="A42" s="114" t="s">
        <v>318</v>
      </c>
      <c r="B42" s="86" t="s">
        <v>319</v>
      </c>
      <c r="C42" s="112">
        <f t="shared" si="3"/>
        <v>0</v>
      </c>
      <c r="D42" s="115"/>
      <c r="E42" s="116"/>
    </row>
    <row r="43" ht="25.5" customHeight="1" spans="1:5">
      <c r="A43" s="114" t="s">
        <v>320</v>
      </c>
      <c r="B43" s="86" t="s">
        <v>321</v>
      </c>
      <c r="C43" s="112">
        <f t="shared" si="3"/>
        <v>0</v>
      </c>
      <c r="D43" s="115"/>
      <c r="E43" s="116"/>
    </row>
    <row r="44" ht="25.5" customHeight="1" spans="1:5">
      <c r="A44" s="114" t="s">
        <v>322</v>
      </c>
      <c r="B44" s="86" t="s">
        <v>323</v>
      </c>
      <c r="C44" s="112"/>
      <c r="D44" s="115"/>
      <c r="E44" s="116"/>
    </row>
    <row r="45" ht="25.5" customHeight="1" spans="1:5">
      <c r="A45" s="114" t="s">
        <v>324</v>
      </c>
      <c r="B45" s="86" t="s">
        <v>325</v>
      </c>
      <c r="C45" s="112">
        <f t="shared" ref="C45:C50" si="4">D45+E45</f>
        <v>0</v>
      </c>
      <c r="D45" s="115"/>
      <c r="E45" s="116"/>
    </row>
    <row r="46" ht="25.5" customHeight="1" spans="1:5">
      <c r="A46" s="111" t="s">
        <v>326</v>
      </c>
      <c r="B46" s="82" t="s">
        <v>327</v>
      </c>
      <c r="C46" s="112">
        <f t="shared" si="4"/>
        <v>0</v>
      </c>
      <c r="D46" s="112">
        <f>SUM(D47:D56)</f>
        <v>0</v>
      </c>
      <c r="E46" s="113">
        <f>SUM(E47:E56)</f>
        <v>0</v>
      </c>
    </row>
    <row r="47" ht="25.5" customHeight="1" spans="1:5">
      <c r="A47" s="114" t="s">
        <v>328</v>
      </c>
      <c r="B47" s="86" t="s">
        <v>329</v>
      </c>
      <c r="C47" s="112">
        <f t="shared" si="4"/>
        <v>0</v>
      </c>
      <c r="D47" s="115"/>
      <c r="E47" s="116"/>
    </row>
    <row r="48" ht="25.5" customHeight="1" spans="1:5">
      <c r="A48" s="114" t="s">
        <v>330</v>
      </c>
      <c r="B48" s="86" t="s">
        <v>331</v>
      </c>
      <c r="C48" s="112">
        <f t="shared" si="4"/>
        <v>0</v>
      </c>
      <c r="D48" s="115"/>
      <c r="E48" s="116"/>
    </row>
    <row r="49" ht="25.5" customHeight="1" spans="1:5">
      <c r="A49" s="114" t="s">
        <v>332</v>
      </c>
      <c r="B49" s="86" t="s">
        <v>333</v>
      </c>
      <c r="C49" s="112">
        <f t="shared" si="4"/>
        <v>0</v>
      </c>
      <c r="D49" s="115"/>
      <c r="E49" s="116"/>
    </row>
    <row r="50" ht="25.5" customHeight="1" spans="1:5">
      <c r="A50" s="114" t="s">
        <v>334</v>
      </c>
      <c r="B50" s="86" t="s">
        <v>335</v>
      </c>
      <c r="C50" s="112">
        <f t="shared" si="4"/>
        <v>0</v>
      </c>
      <c r="D50" s="115"/>
      <c r="E50" s="116"/>
    </row>
    <row r="51" ht="25.5" customHeight="1" spans="1:5">
      <c r="A51" s="114" t="s">
        <v>336</v>
      </c>
      <c r="B51" s="86" t="s">
        <v>337</v>
      </c>
      <c r="C51" s="112"/>
      <c r="D51" s="115"/>
      <c r="E51" s="116"/>
    </row>
    <row r="52" ht="25.5" customHeight="1" spans="1:5">
      <c r="A52" s="114" t="s">
        <v>338</v>
      </c>
      <c r="B52" s="86" t="s">
        <v>339</v>
      </c>
      <c r="C52" s="112">
        <f>D52+E52</f>
        <v>0</v>
      </c>
      <c r="D52" s="115"/>
      <c r="E52" s="116"/>
    </row>
    <row r="53" ht="25.5" customHeight="1" spans="1:5">
      <c r="A53" s="114" t="s">
        <v>340</v>
      </c>
      <c r="B53" s="86" t="s">
        <v>341</v>
      </c>
      <c r="C53" s="112"/>
      <c r="D53" s="115"/>
      <c r="E53" s="116"/>
    </row>
    <row r="54" ht="25.5" customHeight="1" spans="1:5">
      <c r="A54" s="114" t="s">
        <v>342</v>
      </c>
      <c r="B54" s="86" t="s">
        <v>343</v>
      </c>
      <c r="C54" s="112"/>
      <c r="D54" s="115"/>
      <c r="E54" s="116"/>
    </row>
    <row r="55" ht="25.5" customHeight="1" spans="1:5">
      <c r="A55" s="114" t="s">
        <v>344</v>
      </c>
      <c r="B55" s="86" t="s">
        <v>345</v>
      </c>
      <c r="C55" s="112"/>
      <c r="D55" s="115"/>
      <c r="E55" s="116"/>
    </row>
    <row r="56" ht="25.5" customHeight="1" spans="1:5">
      <c r="A56" s="114" t="s">
        <v>346</v>
      </c>
      <c r="B56" s="86" t="s">
        <v>347</v>
      </c>
      <c r="C56" s="112">
        <f>D56+E56</f>
        <v>0</v>
      </c>
      <c r="D56" s="115"/>
      <c r="E56" s="116"/>
    </row>
    <row r="58" ht="19.5" customHeight="1" spans="1:5">
      <c r="A58" s="117" t="s">
        <v>348</v>
      </c>
      <c r="B58"/>
      <c r="C58"/>
      <c r="D58"/>
      <c r="E58"/>
    </row>
    <row r="60" customHeight="1" spans="1:7">
      <c r="A60"/>
      <c r="B60"/>
      <c r="C60"/>
      <c r="D60"/>
      <c r="E60"/>
      <c r="F60" s="118"/>
      <c r="G60"/>
    </row>
    <row r="61" customHeight="1" spans="1:7">
      <c r="A61"/>
      <c r="B61"/>
      <c r="C61"/>
      <c r="D61"/>
      <c r="E61"/>
      <c r="F61" s="118"/>
      <c r="G61"/>
    </row>
  </sheetData>
  <sheetProtection formatCells="0" formatColumns="0" formatRows="0"/>
  <protectedRanges>
    <protectedRange sqref="D20:E45" name="区域2"/>
    <protectedRange sqref="D9:E18" name="区域1"/>
    <protectedRange sqref="D20:E45" name="区域2_1"/>
    <protectedRange sqref="D47:E56" name="区域3"/>
  </protectedRanges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5" orientation="portrait" horizontalDpi="300" verticalDpi="300"/>
  <headerFooter alignWithMargins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13" master="">
    <arrUserId title="区域1" rangeCreator="" othersAccessPermission="edit"/>
    <arrUserId title="区域2" rangeCreator="" othersAccessPermission="edit"/>
    <arrUserId title="区域3" rangeCreator="" othersAccessPermission="edit"/>
    <arrUserId title="区域4" rangeCreator="" othersAccessPermission="edit"/>
  </rangeList>
  <rangeList sheetStid="24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25" master=""/>
  <rangeList sheetStid="23" master="">
    <arrUserId title="区域2" rangeCreator="" othersAccessPermission="edit"/>
    <arrUserId title="区域1" rangeCreator="" othersAccessPermission="edit"/>
  </rangeList>
  <rangeList sheetStid="15" master=""/>
  <rangeList sheetStid="17" master=""/>
  <rangeList sheetStid="18" master="">
    <arrUserId title="区域2" rangeCreator="" othersAccessPermission="edit"/>
    <arrUserId title="区域1" rangeCreator="" othersAccessPermission="edit"/>
    <arrUserId title="区域2_1" rangeCreator="" othersAccessPermission="edit"/>
    <arrUserId title="区域3" rangeCreator="" othersAccessPermission="edit"/>
  </rangeList>
  <rangeList sheetStid="29" master=""/>
  <rangeList sheetStid="20" master=""/>
  <rangeList sheetStid="12" master=""/>
  <rangeList sheetStid="33" master=""/>
  <rangeList sheetStid="34" master=""/>
  <rangeList sheetStid="35" master=""/>
  <rangeList sheetStid="36" master=""/>
  <rangeList sheetStid="37" master=""/>
  <rangeList sheetStid="38" master=""/>
  <rangeList sheetStid="39" master=""/>
  <rangeList sheetStid="40" master=""/>
  <rangeList sheetStid="41" master=""/>
  <rangeList sheetStid="42" master=""/>
  <rangeList sheetStid="43" master=""/>
  <rangeList sheetStid="44" master=""/>
  <rangeList sheetStid="45" master=""/>
  <rangeList sheetStid="46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部门预算绩效目标表（乡村振兴专项工作经费）</vt:lpstr>
      <vt:lpstr>部门预算绩效目标表 (巩固拓展脱贫攻坚成果专项工作)</vt:lpstr>
      <vt:lpstr>部门预算绩效目标表 (帮扶工作经费)</vt:lpstr>
      <vt:lpstr>部门预算绩效目标表 (衔接推进乡村振兴补助资金)</vt:lpstr>
      <vt:lpstr>部门预算绩效目标表 (乡村建设补助资金)</vt:lpstr>
      <vt:lpstr>部门预算绩效目标表 (农村“厕所革命”建设项目)</vt:lpstr>
      <vt:lpstr>部门预算绩效目标表 (国开行风险补偿还本付息资金)</vt:lpstr>
      <vt:lpstr>部门预算绩效目标表 (乡村振兴农村房屋改造（贷款贴)</vt:lpstr>
      <vt:lpstr>部门预算绩效目标表 (农村村级公益性设施共管共享建)</vt:lpstr>
      <vt:lpstr>部门预算绩效目标表 (乡村振兴示范点基础设施建设补)</vt:lpstr>
      <vt:lpstr>部门预算绩效目标表 (农村“厕所革命”建设项目1)</vt:lpstr>
      <vt:lpstr>部门预算绩效目标表 (中央衔接推进乡村振兴补助资金)</vt:lpstr>
      <vt:lpstr>部门预算绩效目标表 (省级衔接推进乡村振兴补助资金)</vt:lpstr>
      <vt:lpstr>部门预算绩效目标表 (中央综改资金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花花</cp:lastModifiedBy>
  <dcterms:created xsi:type="dcterms:W3CDTF">2018-01-17T04:55:00Z</dcterms:created>
  <cp:lastPrinted>2018-02-27T09:20:00Z</cp:lastPrinted>
  <dcterms:modified xsi:type="dcterms:W3CDTF">2023-03-10T02:22:00Z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1838288</vt:i4>
  </property>
  <property fmtid="{D5CDD505-2E9C-101B-9397-08002B2CF9AE}" pid="3" name="KSOProductBuildVer">
    <vt:lpwstr>2052-11.1.0.12980</vt:lpwstr>
  </property>
  <property fmtid="{D5CDD505-2E9C-101B-9397-08002B2CF9AE}" pid="4" name="ICV">
    <vt:lpwstr>B9F359F90C3C46CF95A12D01AB5927D9</vt:lpwstr>
  </property>
</Properties>
</file>