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firstSheet="2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 (畜产品质量安全监管经费)" sheetId="34" r:id="rId13"/>
    <sheet name="11绩效目标（非洲猪瘟防控经费） (2)" sheetId="35" r:id="rId14"/>
  </sheets>
  <definedNames>
    <definedName name="_xlnm.Print_Area" localSheetId="2">'1'!$A$2:$D$44</definedName>
    <definedName name="_xlnm.Print_Area" localSheetId="3">'2'!$A$1:$B$39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<sst xmlns="http://schemas.openxmlformats.org/spreadsheetml/2006/main" count="523" uniqueCount="381">
  <si>
    <t>附件一</t>
  </si>
  <si>
    <t>单位名称：高台县动物卫生监督所</t>
  </si>
  <si>
    <t>部门预算公开表</t>
  </si>
  <si>
    <t>编制日期：2023年02月27日</t>
  </si>
  <si>
    <t>部门领导：尹伟明</t>
  </si>
  <si>
    <t>财务负责人：史多俊</t>
  </si>
  <si>
    <t xml:space="preserve">    制表人：霍梅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</si>
  <si>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</si>
  <si>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</si>
  <si>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</si>
  <si>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</si>
  <si>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</si>
  <si>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</si>
  <si>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</si>
  <si>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</si>
  <si>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</si>
  <si>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</si>
  <si>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</si>
  <si>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</si>
  <si>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</si>
  <si>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</si>
  <si>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</si>
  <si>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</si>
  <si>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</si>
  <si>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</si>
  <si>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</si>
  <si>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</si>
  <si>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</si>
  <si>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</si>
  <si>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</si>
  <si>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</si>
  <si>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</si>
  <si>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</si>
  <si>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</si>
  <si>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</si>
  <si>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</si>
  <si>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</si>
  <si>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</si>
  <si>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</si>
  <si>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</si>
  <si>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</si>
  <si>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</si>
  <si>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</si>
  <si>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</si>
  <si>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</si>
  <si>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</si>
  <si>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</si>
  <si>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</si>
  <si>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</si>
  <si>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</si>
  <si>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</si>
  <si>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</si>
  <si>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</si>
  <si>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</si>
  <si>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</si>
  <si>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</si>
  <si>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</si>
  <si>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</si>
  <si>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</si>
  <si>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</si>
  <si>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</si>
  <si>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</si>
  <si>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</si>
  <si>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</si>
  <si>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</si>
  <si>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</si>
  <si>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</si>
  <si>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</si>
  <si>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</si>
  <si>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</si>
  <si>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</si>
  <si>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</si>
  <si>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</si>
  <si>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</si>
  <si>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</si>
  <si>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</si>
  <si>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</si>
  <si>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</si>
  <si>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</si>
  <si>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</si>
  <si>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</si>
  <si>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</si>
  <si>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</si>
  <si>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</si>
  <si>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</si>
  <si>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</si>
  <si>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</si>
  <si>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</si>
  <si>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</si>
  <si>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</si>
  <si>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</si>
  <si>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</si>
  <si>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</si>
  <si>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</si>
  <si>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</si>
  <si>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</si>
  <si>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</si>
  <si>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</si>
  <si>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</si>
  <si>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</si>
  <si>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</si>
  <si>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</si>
  <si>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</si>
  <si>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</si>
  <si>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</si>
  <si>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</si>
  <si>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</si>
  <si>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</si>
  <si>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</si>
  <si>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213农林水支出</t>
  </si>
  <si>
    <t>21301农业</t>
  </si>
  <si>
    <t xml:space="preserve">     2130104事业运行</t>
  </si>
  <si>
    <t xml:space="preserve">     2130108病虫害控制</t>
  </si>
  <si>
    <t xml:space="preserve">     2130110执法监管</t>
  </si>
  <si>
    <t>208 社会保障和就业支出</t>
  </si>
  <si>
    <t xml:space="preserve">   05 行政事业单位离退休</t>
  </si>
  <si>
    <t>　　　05机关事业单位基本养老保险缴费支出</t>
  </si>
  <si>
    <t xml:space="preserve">   27 财政对其他社会保险基金的补助</t>
  </si>
  <si>
    <t xml:space="preserve">      01 财政对失业保险基金的补助</t>
  </si>
  <si>
    <t xml:space="preserve">      02财政对工伤保险基金的补助</t>
  </si>
  <si>
    <t>210 医疗卫生与计划生育支出</t>
  </si>
  <si>
    <t xml:space="preserve">   11 行政事业单位医疗</t>
  </si>
  <si>
    <t xml:space="preserve">     02 事业单位医疗</t>
  </si>
  <si>
    <t xml:space="preserve">     03 公务员医疗补助</t>
  </si>
  <si>
    <t>221 住房保障支出</t>
  </si>
  <si>
    <t xml:space="preserve">   02 住房改革支出</t>
  </si>
  <si>
    <t xml:space="preserve">     01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</si>
  <si>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</si>
  <si>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</si>
  <si>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</si>
  <si>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</si>
  <si>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</si>
  <si>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</si>
  <si>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</si>
  <si>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</si>
  <si>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</si>
  <si>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</si>
  <si>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</si>
  <si>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</si>
  <si>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</si>
  <si>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</si>
  <si>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</si>
  <si>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</si>
  <si>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</si>
  <si>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</si>
  <si>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</si>
  <si>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</si>
  <si>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</si>
  <si>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</si>
  <si>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</si>
  <si>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</si>
  <si>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</si>
  <si>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</si>
  <si>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</si>
  <si>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</si>
  <si>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</si>
  <si>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</si>
  <si>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</si>
  <si>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</si>
  <si>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</si>
  <si>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</si>
  <si>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</si>
  <si>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</si>
  <si>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</si>
  <si>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</si>
  <si>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</si>
  <si>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</si>
  <si>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</si>
  <si>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</si>
  <si>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</si>
  <si>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高台县动物卫生监督所</t>
  </si>
  <si>
    <t>一般公共预算支出情况表</t>
  </si>
  <si>
    <t>科目编码</t>
  </si>
  <si>
    <t>科目名称</t>
  </si>
  <si>
    <t>农林水支出</t>
  </si>
  <si>
    <t>农业</t>
  </si>
  <si>
    <t>事业运行</t>
  </si>
  <si>
    <t xml:space="preserve">  病虫害控制</t>
  </si>
  <si>
    <t xml:space="preserve">   执法监管</t>
  </si>
  <si>
    <t xml:space="preserve">208 </t>
  </si>
  <si>
    <t xml:space="preserve"> 社会保障和就业支出</t>
  </si>
  <si>
    <t xml:space="preserve">   20805 </t>
  </si>
  <si>
    <t xml:space="preserve"> 行政事业单位离退休</t>
  </si>
  <si>
    <t>2080505</t>
  </si>
  <si>
    <t>　　机关事业单位基本养老保险缴费支出</t>
  </si>
  <si>
    <t xml:space="preserve">   20827 </t>
  </si>
  <si>
    <t xml:space="preserve"> 财政对其他社会保险基金的补助</t>
  </si>
  <si>
    <t>2082701</t>
  </si>
  <si>
    <t xml:space="preserve">      财政对失业保险基金的补助</t>
  </si>
  <si>
    <t>2082702</t>
  </si>
  <si>
    <t xml:space="preserve">     财政对工伤保险基金的补助</t>
  </si>
  <si>
    <t>医疗卫生与计划生育支出</t>
  </si>
  <si>
    <t xml:space="preserve"> 行政事业单位医疗</t>
  </si>
  <si>
    <t>2101102</t>
  </si>
  <si>
    <t xml:space="preserve">    事业单位医疗</t>
  </si>
  <si>
    <t>2101103</t>
  </si>
  <si>
    <t xml:space="preserve">   公务员医疗补助</t>
  </si>
  <si>
    <t xml:space="preserve">221 </t>
  </si>
  <si>
    <t xml:space="preserve"> 住房保障支出</t>
  </si>
  <si>
    <t xml:space="preserve">   22102 </t>
  </si>
  <si>
    <t>住房改革支出</t>
  </si>
  <si>
    <t xml:space="preserve">     2210201 </t>
  </si>
  <si>
    <t xml:space="preserve">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</si>
  <si>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</si>
  <si>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</si>
  <si>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</si>
  <si>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</si>
  <si>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</si>
  <si>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</si>
  <si>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</si>
  <si>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</si>
  <si>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</si>
  <si>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</si>
  <si>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</si>
  <si>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</si>
  <si>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</si>
  <si>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</si>
  <si>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</si>
  <si>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</si>
  <si>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</si>
  <si>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</si>
  <si>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</si>
  <si>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</si>
  <si>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</si>
  <si>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</si>
  <si>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</si>
  <si>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</si>
  <si>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</si>
  <si>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</si>
  <si>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</si>
  <si>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</si>
  <si>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</si>
  <si>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</si>
  <si>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</si>
  <si>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</si>
  <si>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</si>
  <si>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</si>
  <si>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</si>
  <si>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</si>
  <si>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</si>
  <si>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</si>
  <si>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</si>
  <si>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</si>
  <si>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</si>
  <si>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</si>
  <si>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</si>
  <si>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</si>
  <si>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</si>
  <si>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</si>
  <si>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</si>
  <si>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</si>
  <si>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</si>
  <si>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</si>
  <si>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</si>
  <si>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</si>
  <si>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</si>
  <si>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</si>
  <si>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</si>
  <si>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</si>
  <si>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</si>
  <si>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</si>
  <si>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</si>
  <si>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</si>
  <si>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</si>
  <si>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</si>
  <si>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</si>
  <si>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</si>
  <si>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</si>
  <si>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</si>
  <si>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</si>
  <si>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</si>
  <si>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</si>
  <si>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</si>
  <si>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</si>
  <si>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</si>
  <si>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</si>
  <si>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</si>
  <si>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</si>
  <si>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</si>
  <si>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</si>
  <si>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</si>
  <si>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</si>
  <si>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</si>
  <si>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</si>
  <si>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</si>
  <si>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</si>
  <si>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</si>
  <si>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</si>
  <si>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</si>
  <si>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</si>
  <si>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</si>
  <si>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</si>
  <si>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</si>
  <si>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</si>
  <si>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</si>
  <si>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</si>
  <si>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</si>
  <si>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</si>
  <si>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</si>
  <si>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</si>
  <si>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</si>
  <si>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</si>
  <si>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</si>
  <si>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</si>
  <si>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</si>
  <si>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</si>
  <si>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</si>
  <si>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</si>
  <si>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</si>
  <si>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</si>
  <si>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</si>
  <si>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</si>
  <si>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</si>
  <si>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</si>
  <si>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</si>
  <si>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</si>
  <si>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</si>
  <si>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</si>
  <si>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0.00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</si>
  <si>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</si>
  <si>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</si>
  <si>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</si>
  <si>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</si>
  <si>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</si>
  <si>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</si>
  <si>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</si>
  <si>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</si>
  <si>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</si>
  <si>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</si>
  <si>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</si>
  <si>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</si>
  <si>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</si>
  <si>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</si>
  <si>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</si>
  <si>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</si>
  <si>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</si>
  <si>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</si>
  <si>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</si>
  <si>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畜产品质量安全监管经费</t>
  </si>
  <si>
    <t>主管部门</t>
  </si>
  <si>
    <t>高台县农业农村局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</si>
  <si>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</si>
  <si>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</si>
  <si>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</si>
  <si>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</si>
  <si>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</si>
  <si>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</si>
  <si>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</si>
  <si>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  加强动物防疫工作实施监督检查；加强动物及动物产品进行检疫检测；加强兽药、饲料和饲料添加剂以及动物产品安全实施监督管理；加强动物产品实施卫生监督；加强动物检疫证章、标识、标志的管理。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</si>
  <si>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</si>
  <si>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</si>
  <si>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</si>
  <si>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</si>
  <si>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</si>
  <si>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</si>
  <si>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</si>
  <si>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r>
      <rPr>
        <sz val="10"/>
        <color theme="1"/>
        <rFont val="SimSun"/>
        <charset val="134"/>
      </rPr>
      <t>≧</t>
    </r>
    <r>
      <rPr>
        <sz val="10"/>
        <color theme="1"/>
        <rFont val="仿宋_GB2312"/>
        <charset val="134"/>
      </rPr>
      <t>五项</t>
    </r>
  </si>
  <si>
    <t>质量指标</t>
  </si>
  <si>
    <t>严格监督检查，品质合格率达100%</t>
  </si>
  <si>
    <t>时效指标</t>
  </si>
  <si>
    <t>按规定完成各项任务，完成率达100%</t>
  </si>
  <si>
    <t>成本指标</t>
  </si>
  <si>
    <r>
      <rPr>
        <sz val="10"/>
        <color theme="1"/>
        <rFont val="仿宋_GB2312"/>
        <charset val="134"/>
      </rPr>
      <t>预算范围之内</t>
    </r>
    <r>
      <rPr>
        <sz val="10"/>
        <color theme="1"/>
        <rFont val="SimSun"/>
        <charset val="134"/>
      </rPr>
      <t>≦</t>
    </r>
    <r>
      <rPr>
        <sz val="10"/>
        <color theme="1"/>
        <rFont val="仿宋_GB2312"/>
        <charset val="134"/>
      </rPr>
      <t>18万</t>
    </r>
  </si>
  <si>
    <t>效益指标（30分）</t>
  </si>
  <si>
    <t>经济效益指标</t>
  </si>
  <si>
    <t>社会效益指标</t>
  </si>
  <si>
    <t>提高畜产品质量安全，确保人民吃上放心肉</t>
  </si>
  <si>
    <t>生态效益指标</t>
  </si>
  <si>
    <t>可持续影响力指标</t>
  </si>
  <si>
    <t>满意度指标（10分）</t>
  </si>
  <si>
    <t>社会公众或服务对象满意度</t>
  </si>
  <si>
    <r>
      <rPr>
        <sz val="10"/>
        <color theme="1"/>
        <rFont val="仿宋_GB2312"/>
        <charset val="134"/>
      </rPr>
      <t>加强畜产品质量安全宣传，群众满意度较高</t>
    </r>
    <r>
      <rPr>
        <sz val="10"/>
        <color theme="1"/>
        <rFont val="SimSun"/>
        <charset val="134"/>
      </rPr>
      <t>≧</t>
    </r>
    <r>
      <rPr>
        <sz val="10"/>
        <color theme="1"/>
        <rFont val="仿宋_GB2312"/>
        <charset val="134"/>
      </rPr>
      <t>95%</t>
    </r>
  </si>
  <si>
    <t>……</t>
  </si>
  <si>
    <t>总分  100</t>
  </si>
  <si>
    <t>非洲猪瘟防控专项经费</t>
  </si>
  <si>
    <t xml:space="preserve">   严防死守、杜绝非洲猪瘟进入我县，设立临时动物防疫监督检查站3处。加强宣传及消毒工作。</t>
  </si>
  <si>
    <r>
      <rPr>
        <sz val="10"/>
        <color theme="1"/>
        <rFont val="SimSun"/>
        <charset val="134"/>
      </rPr>
      <t>≧一</t>
    </r>
    <r>
      <rPr>
        <sz val="10"/>
        <color theme="1"/>
        <rFont val="仿宋_GB2312"/>
        <charset val="134"/>
      </rPr>
      <t>项</t>
    </r>
  </si>
  <si>
    <t>严格监督检查，不留死角</t>
  </si>
  <si>
    <r>
      <rPr>
        <sz val="10"/>
        <color theme="1"/>
        <rFont val="仿宋_GB2312"/>
        <charset val="134"/>
      </rPr>
      <t>预算范围之内</t>
    </r>
    <r>
      <rPr>
        <sz val="10"/>
        <color theme="1"/>
        <rFont val="SimSun"/>
        <charset val="134"/>
      </rPr>
      <t>≦</t>
    </r>
    <r>
      <rPr>
        <sz val="10"/>
        <color theme="1"/>
        <rFont val="仿宋_GB2312"/>
        <charset val="134"/>
      </rPr>
      <t>8万</t>
    </r>
  </si>
  <si>
    <t>杜绝疫情，降低农民经济损失</t>
  </si>
  <si>
    <r>
      <rPr>
        <sz val="10"/>
        <color theme="1"/>
        <rFont val="仿宋_GB2312"/>
        <charset val="134"/>
      </rPr>
      <t>加强非洲猪瘟宣传，群众满意度较高</t>
    </r>
    <r>
      <rPr>
        <sz val="10"/>
        <color theme="1"/>
        <rFont val="SimSun"/>
        <charset val="134"/>
      </rPr>
      <t>≧</t>
    </r>
    <r>
      <rPr>
        <sz val="10"/>
        <color theme="1"/>
        <rFont val="仿宋_GB2312"/>
        <charset val="134"/>
      </rPr>
      <t>95%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</si>
</sst>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 "/>
    <numFmt numFmtId="178" formatCode="0_ "/>
    <numFmt numFmtId="179" formatCode="#,##0.00_ "/>
    <numFmt numFmtId="180" formatCode="#,##0.00;[Red]#,##0.00"/>
    <numFmt numFmtId="181" formatCode="0.00_ ;[Red]\-0.00\ "/>
    <numFmt numFmtId="182" formatCode="#,##0.0000"/>
  </numFmts>
  <fonts count="54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SimSun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Calibri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3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2" borderId="37" applyNumberFormat="0" applyAlignment="0" applyProtection="0">
      <alignment vertical="center"/>
    </xf>
    <xf numFmtId="0" fontId="45" fillId="12" borderId="33" applyNumberFormat="0" applyAlignment="0" applyProtection="0">
      <alignment vertical="center"/>
    </xf>
    <xf numFmtId="0" fontId="46" fillId="13" borderId="38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/>
    <xf numFmtId="0" fontId="36" fillId="31" borderId="0" applyNumberFormat="0" applyBorder="0" applyAlignment="0" applyProtection="0">
      <alignment vertical="center"/>
    </xf>
    <xf numFmtId="0" fontId="0" fillId="0" borderId="0"/>
    <xf numFmtId="0" fontId="33" fillId="32" borderId="0" applyNumberFormat="0" applyBorder="0" applyAlignment="0" applyProtection="0">
      <alignment vertical="center"/>
    </xf>
    <xf numFmtId="0" fontId="0" fillId="0" borderId="0"/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</cellStyleXfs>
  <cellXfs count="22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 wrapText="1"/>
    </xf>
    <xf numFmtId="0" fontId="13" fillId="0" borderId="8" xfId="0" applyNumberFormat="1" applyFont="1" applyFill="1" applyBorder="1" applyAlignment="1" applyProtection="1">
      <alignment horizontal="left" vertical="center"/>
    </xf>
    <xf numFmtId="176" fontId="13" fillId="0" borderId="1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14" fillId="0" borderId="0" xfId="0" applyFont="1"/>
    <xf numFmtId="0" fontId="13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/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178" fontId="16" fillId="0" borderId="11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left" vertical="center"/>
    </xf>
    <xf numFmtId="49" fontId="16" fillId="0" borderId="12" xfId="0" applyNumberFormat="1" applyFont="1" applyFill="1" applyBorder="1" applyAlignment="1" applyProtection="1">
      <alignment horizontal="right" vertical="center"/>
    </xf>
    <xf numFmtId="179" fontId="16" fillId="0" borderId="13" xfId="0" applyNumberFormat="1" applyFont="1" applyFill="1" applyBorder="1" applyAlignment="1" applyProtection="1">
      <alignment horizontal="right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179" fontId="11" fillId="0" borderId="13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177" fontId="11" fillId="0" borderId="12" xfId="0" applyNumberFormat="1" applyFont="1" applyFill="1" applyBorder="1" applyAlignment="1" applyProtection="1">
      <alignment vertical="center" wrapText="1"/>
    </xf>
    <xf numFmtId="177" fontId="11" fillId="0" borderId="13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vertical="center"/>
    </xf>
    <xf numFmtId="177" fontId="11" fillId="0" borderId="12" xfId="0" applyNumberFormat="1" applyFont="1" applyFill="1" applyBorder="1" applyAlignment="1" applyProtection="1">
      <alignment horizontal="right" vertical="center" wrapText="1"/>
    </xf>
    <xf numFmtId="177" fontId="11" fillId="0" borderId="13" xfId="0" applyNumberFormat="1" applyFont="1" applyFill="1" applyBorder="1" applyAlignment="1" applyProtection="1">
      <alignment horizontal="right" vertical="center" wrapText="1"/>
    </xf>
    <xf numFmtId="180" fontId="11" fillId="0" borderId="1" xfId="0" applyNumberFormat="1" applyFont="1" applyFill="1" applyBorder="1" applyAlignment="1" applyProtection="1">
      <alignment horizontal="right" vertical="center" wrapText="1"/>
    </xf>
    <xf numFmtId="180" fontId="11" fillId="0" borderId="14" xfId="0" applyNumberFormat="1" applyFont="1" applyFill="1" applyBorder="1" applyAlignment="1" applyProtection="1">
      <alignment horizontal="right" vertical="center" wrapText="1"/>
    </xf>
    <xf numFmtId="49" fontId="11" fillId="0" borderId="11" xfId="0" applyNumberFormat="1" applyFont="1" applyFill="1" applyBorder="1" applyAlignment="1" applyProtection="1">
      <alignment vertical="center"/>
    </xf>
    <xf numFmtId="180" fontId="11" fillId="0" borderId="12" xfId="0" applyNumberFormat="1" applyFont="1" applyFill="1" applyBorder="1" applyAlignment="1" applyProtection="1">
      <alignment horizontal="right" vertical="center" wrapText="1"/>
    </xf>
    <xf numFmtId="4" fontId="11" fillId="0" borderId="12" xfId="0" applyNumberFormat="1" applyFont="1" applyFill="1" applyBorder="1" applyAlignment="1" applyProtection="1">
      <alignment horizontal="right" vertical="center" wrapText="1"/>
    </xf>
    <xf numFmtId="180" fontId="11" fillId="0" borderId="13" xfId="0" applyNumberFormat="1" applyFont="1" applyFill="1" applyBorder="1" applyAlignment="1" applyProtection="1">
      <alignment horizontal="right" vertical="center" wrapText="1"/>
    </xf>
    <xf numFmtId="49" fontId="10" fillId="0" borderId="0" xfId="0" applyNumberFormat="1" applyFont="1" applyBorder="1" applyAlignment="1" applyProtection="1">
      <alignment horizontal="center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49" fontId="16" fillId="0" borderId="11" xfId="0" applyNumberFormat="1" applyFont="1" applyFill="1" applyBorder="1" applyAlignment="1" applyProtection="1">
      <alignment horizontal="left" vertical="center"/>
    </xf>
    <xf numFmtId="176" fontId="16" fillId="0" borderId="11" xfId="0" applyNumberFormat="1" applyFont="1" applyFill="1" applyBorder="1" applyAlignment="1" applyProtection="1">
      <alignment horizontal="right" vertical="center"/>
    </xf>
    <xf numFmtId="176" fontId="16" fillId="0" borderId="18" xfId="0" applyNumberFormat="1" applyFont="1" applyFill="1" applyBorder="1" applyAlignment="1" applyProtection="1">
      <alignment horizontal="right" vertical="center"/>
    </xf>
    <xf numFmtId="49" fontId="11" fillId="0" borderId="11" xfId="0" applyNumberFormat="1" applyFont="1" applyFill="1" applyBorder="1" applyAlignment="1" applyProtection="1">
      <alignment horizontal="lef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4" fontId="11" fillId="0" borderId="13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0" fontId="0" fillId="0" borderId="0" xfId="0" applyBorder="1"/>
    <xf numFmtId="0" fontId="11" fillId="0" borderId="19" xfId="0" applyFont="1" applyBorder="1" applyAlignment="1" applyProtection="1">
      <alignment horizontal="center" vertical="center"/>
    </xf>
    <xf numFmtId="49" fontId="16" fillId="0" borderId="12" xfId="0" applyNumberFormat="1" applyFont="1" applyFill="1" applyBorder="1" applyAlignment="1" applyProtection="1">
      <alignment horizontal="left" vertical="center"/>
    </xf>
    <xf numFmtId="4" fontId="16" fillId="0" borderId="12" xfId="0" applyNumberFormat="1" applyFont="1" applyFill="1" applyBorder="1" applyAlignment="1" applyProtection="1">
      <alignment horizontal="right" vertical="center"/>
    </xf>
    <xf numFmtId="4" fontId="16" fillId="0" borderId="13" xfId="0" applyNumberFormat="1" applyFont="1" applyFill="1" applyBorder="1" applyAlignment="1" applyProtection="1">
      <alignment horizontal="right" vertical="center"/>
    </xf>
    <xf numFmtId="4" fontId="16" fillId="0" borderId="19" xfId="0" applyNumberFormat="1" applyFont="1" applyFill="1" applyBorder="1" applyAlignment="1" applyProtection="1">
      <alignment horizontal="right" vertical="center"/>
    </xf>
    <xf numFmtId="0" fontId="18" fillId="2" borderId="1" xfId="0" applyFont="1" applyFill="1" applyBorder="1" applyAlignment="1">
      <alignment horizontal="left" vertical="center"/>
    </xf>
    <xf numFmtId="176" fontId="16" fillId="0" borderId="13" xfId="0" applyNumberFormat="1" applyFont="1" applyFill="1" applyBorder="1" applyAlignment="1" applyProtection="1">
      <alignment horizontal="right" vertical="center"/>
    </xf>
    <xf numFmtId="176" fontId="16" fillId="0" borderId="20" xfId="0" applyNumberFormat="1" applyFont="1" applyFill="1" applyBorder="1" applyAlignment="1" applyProtection="1">
      <alignment horizontal="right" vertical="center"/>
    </xf>
    <xf numFmtId="0" fontId="18" fillId="0" borderId="5" xfId="0" applyFont="1" applyFill="1" applyBorder="1" applyAlignment="1">
      <alignment horizontal="left" vertical="center"/>
    </xf>
    <xf numFmtId="176" fontId="16" fillId="0" borderId="21" xfId="0" applyNumberFormat="1" applyFont="1" applyFill="1" applyBorder="1" applyAlignment="1" applyProtection="1">
      <alignment horizontal="right" vertical="center"/>
    </xf>
    <xf numFmtId="176" fontId="16" fillId="0" borderId="22" xfId="0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6" fillId="0" borderId="14" xfId="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>
      <alignment horizontal="lef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6" fillId="0" borderId="12" xfId="0" applyNumberFormat="1" applyFont="1" applyFill="1" applyBorder="1" applyAlignment="1" applyProtection="1">
      <alignment horizontal="right" vertical="center"/>
    </xf>
    <xf numFmtId="176" fontId="16" fillId="0" borderId="17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49" fontId="19" fillId="2" borderId="1" xfId="0" applyNumberFormat="1" applyFont="1" applyFill="1" applyBorder="1" applyAlignment="1">
      <alignment horizontal="center" vertical="center"/>
    </xf>
    <xf numFmtId="179" fontId="19" fillId="2" borderId="1" xfId="0" applyNumberFormat="1" applyFont="1" applyFill="1" applyBorder="1" applyAlignment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49" fontId="18" fillId="2" borderId="1" xfId="0" applyNumberFormat="1" applyFont="1" applyFill="1" applyBorder="1" applyAlignment="1">
      <alignment horizontal="left" vertical="center"/>
    </xf>
    <xf numFmtId="176" fontId="16" fillId="0" borderId="3" xfId="0" applyNumberFormat="1" applyFont="1" applyFill="1" applyBorder="1" applyAlignment="1" applyProtection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distributed"/>
    </xf>
    <xf numFmtId="0" fontId="19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20" fillId="0" borderId="3" xfId="0" applyFont="1" applyBorder="1" applyAlignment="1" applyProtection="1"/>
    <xf numFmtId="0" fontId="20" fillId="0" borderId="1" xfId="0" applyFont="1" applyBorder="1" applyAlignment="1" applyProtection="1"/>
    <xf numFmtId="176" fontId="11" fillId="0" borderId="4" xfId="0" applyNumberFormat="1" applyFont="1" applyFill="1" applyBorder="1" applyAlignment="1" applyProtection="1">
      <alignment horizontal="right" vertical="center"/>
    </xf>
    <xf numFmtId="0" fontId="8" fillId="0" borderId="4" xfId="0" applyFont="1" applyBorder="1" applyAlignment="1" applyProtection="1"/>
    <xf numFmtId="49" fontId="19" fillId="2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4" fontId="16" fillId="0" borderId="1" xfId="0" applyNumberFormat="1" applyFont="1" applyFill="1" applyBorder="1" applyAlignment="1" applyProtection="1">
      <alignment horizontal="right" vertical="center"/>
    </xf>
    <xf numFmtId="4" fontId="16" fillId="0" borderId="4" xfId="0" applyNumberFormat="1" applyFont="1" applyFill="1" applyBorder="1" applyAlignment="1" applyProtection="1">
      <alignment horizontal="right" vertical="center"/>
    </xf>
    <xf numFmtId="4" fontId="16" fillId="0" borderId="25" xfId="0" applyNumberFormat="1" applyFont="1" applyFill="1" applyBorder="1" applyAlignment="1" applyProtection="1">
      <alignment horizontal="right" vertical="center"/>
    </xf>
    <xf numFmtId="49" fontId="11" fillId="0" borderId="12" xfId="0" applyNumberFormat="1" applyFont="1" applyFill="1" applyBorder="1" applyAlignment="1" applyProtection="1">
      <alignment horizontal="left" vertical="center"/>
    </xf>
    <xf numFmtId="4" fontId="11" fillId="0" borderId="12" xfId="0" applyNumberFormat="1" applyFont="1" applyFill="1" applyBorder="1" applyAlignment="1" applyProtection="1">
      <alignment horizontal="right" vertical="center"/>
    </xf>
    <xf numFmtId="4" fontId="11" fillId="0" borderId="16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 wrapText="1"/>
    </xf>
    <xf numFmtId="0" fontId="22" fillId="0" borderId="2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</xf>
    <xf numFmtId="180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2" xfId="0" applyFont="1" applyFill="1" applyBorder="1" applyAlignment="1" applyProtection="1">
      <alignment horizontal="left" vertical="center"/>
    </xf>
    <xf numFmtId="176" fontId="11" fillId="0" borderId="3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180" fontId="11" fillId="0" borderId="11" xfId="0" applyNumberFormat="1" applyFont="1" applyFill="1" applyBorder="1" applyAlignment="1" applyProtection="1">
      <alignment horizontal="right" wrapText="1"/>
    </xf>
    <xf numFmtId="0" fontId="11" fillId="0" borderId="11" xfId="0" applyFont="1" applyFill="1" applyBorder="1" applyAlignment="1" applyProtection="1">
      <alignment horizontal="right" vertical="center"/>
    </xf>
    <xf numFmtId="180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63" applyFont="1" applyBorder="1" applyAlignment="1" applyProtection="1">
      <alignment horizontal="center" vertical="center"/>
    </xf>
    <xf numFmtId="181" fontId="11" fillId="0" borderId="13" xfId="69" applyNumberFormat="1" applyFont="1" applyBorder="1" applyAlignment="1" applyProtection="1">
      <alignment horizontal="center" vertical="center"/>
    </xf>
    <xf numFmtId="0" fontId="11" fillId="0" borderId="3" xfId="0" applyNumberFormat="1" applyFont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179" fontId="19" fillId="0" borderId="1" xfId="0" applyNumberFormat="1" applyFont="1" applyFill="1" applyBorder="1" applyAlignment="1">
      <alignment vertical="center"/>
    </xf>
    <xf numFmtId="176" fontId="16" fillId="0" borderId="24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/>
    <xf numFmtId="176" fontId="11" fillId="0" borderId="27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/>
    <xf numFmtId="0" fontId="11" fillId="0" borderId="11" xfId="0" applyNumberFormat="1" applyFont="1" applyFill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vertical="center"/>
    </xf>
    <xf numFmtId="0" fontId="11" fillId="0" borderId="28" xfId="0" applyFont="1" applyBorder="1" applyAlignment="1" applyProtection="1"/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/>
    </xf>
    <xf numFmtId="4" fontId="11" fillId="0" borderId="30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8" fillId="0" borderId="0" xfId="58" applyFont="1" applyBorder="1" applyAlignment="1" applyProtection="1"/>
    <xf numFmtId="0" fontId="0" fillId="0" borderId="0" xfId="58"/>
    <xf numFmtId="0" fontId="21" fillId="0" borderId="0" xfId="58" applyFont="1" applyBorder="1" applyAlignment="1" applyProtection="1">
      <alignment vertical="center" wrapText="1"/>
    </xf>
    <xf numFmtId="0" fontId="10" fillId="0" borderId="0" xfId="58" applyFont="1" applyBorder="1" applyAlignment="1" applyProtection="1">
      <alignment horizontal="center" vertical="center"/>
    </xf>
    <xf numFmtId="0" fontId="11" fillId="0" borderId="28" xfId="58" applyFont="1" applyBorder="1" applyAlignment="1" applyProtection="1">
      <alignment vertical="center"/>
    </xf>
    <xf numFmtId="0" fontId="11" fillId="0" borderId="28" xfId="58" applyFont="1" applyBorder="1" applyAlignment="1" applyProtection="1"/>
    <xf numFmtId="0" fontId="11" fillId="0" borderId="0" xfId="58" applyFont="1" applyBorder="1" applyAlignment="1" applyProtection="1"/>
    <xf numFmtId="0" fontId="11" fillId="0" borderId="0" xfId="58" applyFont="1" applyBorder="1" applyAlignment="1" applyProtection="1">
      <alignment horizontal="right" vertical="center"/>
    </xf>
    <xf numFmtId="0" fontId="11" fillId="0" borderId="29" xfId="58" applyFont="1" applyBorder="1" applyAlignment="1" applyProtection="1">
      <alignment horizontal="center" vertical="center"/>
    </xf>
    <xf numFmtId="0" fontId="11" fillId="0" borderId="31" xfId="58" applyFont="1" applyBorder="1" applyAlignment="1" applyProtection="1">
      <alignment horizontal="center" vertical="center"/>
    </xf>
    <xf numFmtId="0" fontId="11" fillId="0" borderId="30" xfId="58" applyFont="1" applyBorder="1" applyAlignment="1" applyProtection="1">
      <alignment horizontal="center" vertical="center"/>
    </xf>
    <xf numFmtId="0" fontId="11" fillId="0" borderId="4" xfId="58" applyFont="1" applyFill="1" applyBorder="1" applyAlignment="1" applyProtection="1">
      <alignment vertical="center"/>
    </xf>
    <xf numFmtId="176" fontId="11" fillId="0" borderId="31" xfId="58" applyNumberFormat="1" applyFont="1" applyFill="1" applyBorder="1" applyAlignment="1" applyProtection="1">
      <alignment horizontal="right" vertical="center"/>
    </xf>
    <xf numFmtId="176" fontId="11" fillId="0" borderId="31" xfId="58" applyNumberFormat="1" applyFont="1" applyFill="1" applyBorder="1" applyAlignment="1" applyProtection="1">
      <alignment vertical="center"/>
    </xf>
    <xf numFmtId="176" fontId="11" fillId="0" borderId="4" xfId="58" applyNumberFormat="1" applyFont="1" applyFill="1" applyBorder="1" applyAlignment="1" applyProtection="1">
      <alignment horizontal="right" vertical="center" wrapText="1"/>
    </xf>
    <xf numFmtId="0" fontId="8" fillId="0" borderId="0" xfId="58" applyFont="1" applyFill="1" applyBorder="1" applyAlignment="1" applyProtection="1"/>
    <xf numFmtId="176" fontId="11" fillId="0" borderId="31" xfId="58" applyNumberFormat="1" applyFont="1" applyFill="1" applyBorder="1" applyAlignment="1" applyProtection="1">
      <alignment horizontal="right" vertical="center" wrapText="1"/>
    </xf>
    <xf numFmtId="0" fontId="11" fillId="0" borderId="29" xfId="58" applyFont="1" applyFill="1" applyBorder="1" applyAlignment="1" applyProtection="1">
      <alignment vertical="center"/>
    </xf>
    <xf numFmtId="176" fontId="11" fillId="0" borderId="30" xfId="58" applyNumberFormat="1" applyFont="1" applyFill="1" applyBorder="1" applyAlignment="1" applyProtection="1">
      <alignment horizontal="right" vertical="center" wrapText="1"/>
    </xf>
    <xf numFmtId="176" fontId="11" fillId="0" borderId="30" xfId="58" applyNumberFormat="1" applyFont="1" applyFill="1" applyBorder="1" applyAlignment="1" applyProtection="1">
      <alignment vertical="center" wrapText="1"/>
    </xf>
    <xf numFmtId="176" fontId="11" fillId="0" borderId="4" xfId="58" applyNumberFormat="1" applyFont="1" applyFill="1" applyBorder="1" applyAlignment="1" applyProtection="1">
      <alignment vertical="center" wrapText="1"/>
    </xf>
    <xf numFmtId="0" fontId="11" fillId="0" borderId="4" xfId="58" applyFont="1" applyBorder="1" applyAlignment="1" applyProtection="1">
      <alignment vertical="center"/>
    </xf>
    <xf numFmtId="176" fontId="11" fillId="0" borderId="31" xfId="58" applyNumberFormat="1" applyFont="1" applyBorder="1" applyAlignment="1" applyProtection="1">
      <alignment vertical="center"/>
    </xf>
    <xf numFmtId="176" fontId="11" fillId="0" borderId="4" xfId="58" applyNumberFormat="1" applyFont="1" applyBorder="1" applyAlignment="1" applyProtection="1"/>
    <xf numFmtId="0" fontId="11" fillId="0" borderId="4" xfId="58" applyFont="1" applyFill="1" applyBorder="1" applyAlignment="1" applyProtection="1">
      <alignment horizontal="center" vertical="center"/>
    </xf>
    <xf numFmtId="176" fontId="11" fillId="0" borderId="31" xfId="58" applyNumberFormat="1" applyFont="1" applyFill="1" applyBorder="1" applyAlignment="1" applyProtection="1">
      <alignment horizontal="center" vertical="center"/>
    </xf>
    <xf numFmtId="0" fontId="11" fillId="0" borderId="4" xfId="58" applyFont="1" applyBorder="1" applyAlignment="1" applyProtection="1">
      <alignment horizontal="center" vertical="center"/>
    </xf>
    <xf numFmtId="176" fontId="11" fillId="0" borderId="31" xfId="58" applyNumberFormat="1" applyFont="1" applyBorder="1" applyAlignment="1" applyProtection="1">
      <alignment horizontal="center" vertical="center"/>
    </xf>
    <xf numFmtId="4" fontId="24" fillId="0" borderId="31" xfId="58" applyNumberFormat="1" applyFont="1" applyFill="1" applyBorder="1" applyAlignment="1" applyProtection="1">
      <alignment horizontal="right" vertical="center" wrapText="1"/>
    </xf>
    <xf numFmtId="182" fontId="11" fillId="0" borderId="31" xfId="58" applyNumberFormat="1" applyFont="1" applyFill="1" applyBorder="1" applyAlignment="1" applyProtection="1">
      <alignment horizontal="right" vertical="center" wrapText="1"/>
    </xf>
    <xf numFmtId="176" fontId="11" fillId="0" borderId="4" xfId="58" applyNumberFormat="1" applyFont="1" applyFill="1" applyBorder="1" applyAlignment="1" applyProtection="1"/>
    <xf numFmtId="176" fontId="11" fillId="0" borderId="31" xfId="58" applyNumberFormat="1" applyFont="1" applyBorder="1" applyAlignment="1" applyProtection="1">
      <alignment horizontal="right" vertical="center" wrapText="1"/>
    </xf>
    <xf numFmtId="176" fontId="11" fillId="0" borderId="31" xfId="58" applyNumberFormat="1" applyFont="1" applyBorder="1" applyAlignment="1" applyProtection="1"/>
    <xf numFmtId="0" fontId="11" fillId="0" borderId="4" xfId="58" applyFont="1" applyBorder="1" applyAlignment="1" applyProtection="1"/>
    <xf numFmtId="176" fontId="11" fillId="0" borderId="1" xfId="58" applyNumberFormat="1" applyFont="1" applyFill="1" applyBorder="1" applyAlignment="1" applyProtection="1">
      <alignment horizontal="right" vertical="center" wrapText="1"/>
    </xf>
    <xf numFmtId="176" fontId="11" fillId="0" borderId="4" xfId="58" applyNumberFormat="1" applyFont="1" applyFill="1" applyBorder="1" applyAlignment="1" applyProtection="1">
      <alignment horizontal="center" vertical="center"/>
    </xf>
    <xf numFmtId="176" fontId="11" fillId="0" borderId="30" xfId="58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9" fillId="0" borderId="11" xfId="11" applyFont="1" applyBorder="1" applyAlignment="1" applyProtection="1">
      <alignment vertical="center" wrapText="1"/>
    </xf>
    <xf numFmtId="0" fontId="13" fillId="0" borderId="13" xfId="0" applyFont="1" applyBorder="1" applyAlignment="1" applyProtection="1">
      <alignment vertical="center"/>
    </xf>
    <xf numFmtId="0" fontId="9" fillId="0" borderId="11" xfId="11" applyFont="1" applyBorder="1" applyAlignment="1" applyProtection="1">
      <alignment vertical="center"/>
    </xf>
    <xf numFmtId="0" fontId="9" fillId="0" borderId="15" xfId="11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vertical="center"/>
    </xf>
    <xf numFmtId="0" fontId="13" fillId="0" borderId="17" xfId="0" applyFont="1" applyBorder="1" applyAlignment="1" applyProtection="1"/>
    <xf numFmtId="0" fontId="26" fillId="0" borderId="15" xfId="11" applyBorder="1" applyAlignment="1" applyProtection="1">
      <alignment vertical="center" wrapText="1"/>
    </xf>
    <xf numFmtId="0" fontId="27" fillId="0" borderId="32" xfId="11" applyFont="1" applyBorder="1" applyAlignment="1" applyProtection="1"/>
    <xf numFmtId="0" fontId="28" fillId="0" borderId="0" xfId="0" applyFont="1" applyBorder="1" applyAlignment="1" applyProtection="1"/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D32" sqref="D32"/>
    </sheetView>
  </sheetViews>
  <sheetFormatPr defaultColWidth="9" defaultRowHeight="12.75" customHeight="1"/>
  <cols>
    <col min="1" max="2" width="17.1428571428571" style="31" customWidth="1"/>
    <col min="3" max="9" width="15.1428571428571" style="31" customWidth="1"/>
    <col min="10" max="10" width="9" style="31" customWidth="1"/>
  </cols>
  <sheetData>
    <row r="1" ht="21" customHeight="1" spans="1:1">
      <c r="A1" s="218" t="s">
        <v>0</v>
      </c>
    </row>
    <row r="2" ht="14.25" customHeight="1" spans="1:10">
      <c r="A2" s="219"/>
      <c r="B2"/>
      <c r="C2"/>
      <c r="D2"/>
      <c r="E2"/>
      <c r="F2"/>
      <c r="G2"/>
      <c r="H2"/>
      <c r="I2"/>
      <c r="J2"/>
    </row>
    <row r="3" ht="18.75" customHeight="1" spans="1:10">
      <c r="A3" s="220"/>
      <c r="B3" s="220"/>
      <c r="C3" s="220"/>
      <c r="D3" s="220"/>
      <c r="E3" s="220"/>
      <c r="F3" s="220"/>
      <c r="G3" s="220"/>
      <c r="H3" s="220"/>
      <c r="I3" s="220"/>
      <c r="J3"/>
    </row>
    <row r="4" ht="16.5" customHeight="1" spans="1:10">
      <c r="A4" s="220"/>
      <c r="B4" s="220"/>
      <c r="C4" s="220"/>
      <c r="D4" s="220"/>
      <c r="E4" s="220"/>
      <c r="F4" s="220"/>
      <c r="G4" s="220"/>
      <c r="H4" s="220"/>
      <c r="I4" s="220"/>
      <c r="J4"/>
    </row>
    <row r="5" ht="14.25" customHeight="1" spans="1:10">
      <c r="A5" s="220"/>
      <c r="B5" s="220"/>
      <c r="C5" s="220"/>
      <c r="D5" s="220"/>
      <c r="E5" s="220"/>
      <c r="F5" s="220"/>
      <c r="G5" s="220"/>
      <c r="H5" s="220"/>
      <c r="I5" s="220"/>
      <c r="J5"/>
    </row>
    <row r="6" ht="14.25" customHeight="1" spans="1:10">
      <c r="A6" s="220"/>
      <c r="B6" s="220"/>
      <c r="C6" s="220"/>
      <c r="D6" s="220"/>
      <c r="E6" s="220"/>
      <c r="F6" s="220"/>
      <c r="G6" s="220"/>
      <c r="H6" s="220"/>
      <c r="I6" s="220"/>
      <c r="J6"/>
    </row>
    <row r="7" ht="14.25" customHeight="1" spans="1:10">
      <c r="A7" s="220"/>
      <c r="B7" s="220"/>
      <c r="C7" s="220"/>
      <c r="D7" s="220"/>
      <c r="E7" s="220"/>
      <c r="F7" s="220"/>
      <c r="G7" s="220"/>
      <c r="H7" s="220"/>
      <c r="I7" s="220"/>
      <c r="J7"/>
    </row>
    <row r="8" ht="14.25" customHeight="1" spans="1:10">
      <c r="A8" s="220" t="s">
        <v>1</v>
      </c>
      <c r="B8" s="220"/>
      <c r="C8" s="220"/>
      <c r="D8" s="220"/>
      <c r="E8" s="220"/>
      <c r="F8" s="220"/>
      <c r="G8" s="220"/>
      <c r="H8" s="220"/>
      <c r="I8" s="220"/>
      <c r="J8"/>
    </row>
    <row r="9" ht="33" customHeight="1" spans="1:10">
      <c r="A9" s="221" t="s">
        <v>2</v>
      </c>
      <c r="B9" s="221"/>
      <c r="C9" s="221"/>
      <c r="D9" s="221"/>
      <c r="E9" s="221"/>
      <c r="F9" s="221"/>
      <c r="G9" s="221"/>
      <c r="H9" s="221"/>
      <c r="I9" s="224"/>
      <c r="J9"/>
    </row>
    <row r="10" ht="14.25" customHeight="1" spans="1:10">
      <c r="A10" s="220"/>
      <c r="B10" s="220"/>
      <c r="C10" s="220"/>
      <c r="D10" s="220"/>
      <c r="E10" s="220"/>
      <c r="F10" s="220"/>
      <c r="G10" s="220"/>
      <c r="H10" s="220"/>
      <c r="I10" s="220"/>
      <c r="J10"/>
    </row>
    <row r="11" ht="14.25" customHeight="1" spans="1:10">
      <c r="A11" s="220"/>
      <c r="B11" s="220"/>
      <c r="C11" s="220"/>
      <c r="D11" s="220"/>
      <c r="E11" s="220"/>
      <c r="F11" s="220"/>
      <c r="G11" s="220"/>
      <c r="H11" s="220"/>
      <c r="I11" s="220"/>
      <c r="J11"/>
    </row>
    <row r="12" ht="14.25" customHeight="1" spans="1:10">
      <c r="A12" s="220"/>
      <c r="B12" s="220"/>
      <c r="C12" s="220"/>
      <c r="D12" s="220"/>
      <c r="E12" s="220"/>
      <c r="F12" s="220"/>
      <c r="G12" s="220"/>
      <c r="H12" s="220"/>
      <c r="I12" s="220"/>
      <c r="J12"/>
    </row>
    <row r="13" ht="14.25" customHeight="1" spans="1:10">
      <c r="A13" s="220"/>
      <c r="B13" s="220"/>
      <c r="C13" s="220"/>
      <c r="D13" s="220"/>
      <c r="E13" s="220"/>
      <c r="F13" s="220"/>
      <c r="G13" s="220"/>
      <c r="H13" s="220"/>
      <c r="I13" s="220"/>
      <c r="J13"/>
    </row>
    <row r="14" ht="14.25" customHeight="1" spans="1:10">
      <c r="A14" s="220"/>
      <c r="B14" s="220"/>
      <c r="C14" s="220"/>
      <c r="D14" s="220"/>
      <c r="E14" s="220"/>
      <c r="F14" s="220"/>
      <c r="G14" s="220"/>
      <c r="H14" s="220"/>
      <c r="I14" s="220"/>
      <c r="J14"/>
    </row>
    <row r="15" ht="14.25" customHeight="1" spans="1:10">
      <c r="A15" s="220"/>
      <c r="B15" s="220"/>
      <c r="C15" s="220"/>
      <c r="D15" s="220"/>
      <c r="E15" s="220"/>
      <c r="F15" s="220"/>
      <c r="G15" s="220"/>
      <c r="H15" s="220"/>
      <c r="I15" s="220"/>
      <c r="J15"/>
    </row>
    <row r="16" ht="14.25" customHeight="1" spans="1:10">
      <c r="A16" s="220"/>
      <c r="B16" s="220"/>
      <c r="C16" s="220"/>
      <c r="D16" s="220"/>
      <c r="E16" s="220"/>
      <c r="F16" s="220"/>
      <c r="G16" s="220"/>
      <c r="H16" s="220"/>
      <c r="I16" s="220"/>
      <c r="J16"/>
    </row>
    <row r="17" ht="14.25" customHeight="1" spans="1:10">
      <c r="A17" s="220"/>
      <c r="B17" s="220"/>
      <c r="C17" s="220"/>
      <c r="D17" s="220"/>
      <c r="E17" s="220"/>
      <c r="F17" s="220"/>
      <c r="G17" s="220"/>
      <c r="H17" s="220"/>
      <c r="I17" s="220"/>
      <c r="J17"/>
    </row>
    <row r="18" ht="14.25" customHeight="1" spans="1:10">
      <c r="A18" s="220"/>
      <c r="B18" s="220"/>
      <c r="C18" s="220"/>
      <c r="D18" s="220"/>
      <c r="E18" s="220"/>
      <c r="F18" s="220"/>
      <c r="G18" s="220"/>
      <c r="H18" s="220"/>
      <c r="I18" s="220"/>
      <c r="J18"/>
    </row>
    <row r="19" ht="14.25" customHeight="1" spans="1:10">
      <c r="A19" s="222" t="s">
        <v>3</v>
      </c>
      <c r="B19" s="222"/>
      <c r="C19" s="222"/>
      <c r="D19" s="222"/>
      <c r="E19" s="222"/>
      <c r="F19" s="222"/>
      <c r="G19" s="222"/>
      <c r="H19" s="222"/>
      <c r="I19" s="220"/>
      <c r="J19"/>
    </row>
    <row r="20" ht="14.25" customHeight="1" spans="1:10">
      <c r="A20" s="220"/>
      <c r="B20" s="220"/>
      <c r="C20" s="220"/>
      <c r="D20" s="220"/>
      <c r="E20" s="220"/>
      <c r="F20" s="220"/>
      <c r="G20" s="220"/>
      <c r="H20" s="220"/>
      <c r="I20" s="220"/>
      <c r="J20"/>
    </row>
    <row r="21" ht="14.25" customHeight="1" spans="1:10">
      <c r="A21" s="220"/>
      <c r="B21" s="220"/>
      <c r="C21" s="220"/>
      <c r="D21" s="220"/>
      <c r="E21" s="220"/>
      <c r="F21" s="220"/>
      <c r="G21" s="220"/>
      <c r="H21"/>
      <c r="I21" s="220"/>
      <c r="J21"/>
    </row>
    <row r="22" ht="14.25" customHeight="1" spans="1:10">
      <c r="A22" s="220"/>
      <c r="B22" s="220" t="s">
        <v>4</v>
      </c>
      <c r="C22"/>
      <c r="D22"/>
      <c r="E22" s="220" t="s">
        <v>5</v>
      </c>
      <c r="F22"/>
      <c r="G22" s="220" t="s">
        <v>6</v>
      </c>
      <c r="H22"/>
      <c r="I22" s="220"/>
      <c r="J22"/>
    </row>
    <row r="23" ht="15.75" customHeight="1" spans="1:10">
      <c r="A23"/>
      <c r="B23" s="223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H13" sqref="H13"/>
    </sheetView>
  </sheetViews>
  <sheetFormatPr defaultColWidth="9" defaultRowHeight="12.75" customHeight="1" outlineLevelCol="3"/>
  <cols>
    <col min="1" max="1" width="9.14285714285714" style="31"/>
    <col min="2" max="2" width="65.2857142857143" style="31" customWidth="1"/>
    <col min="3" max="3" width="45.7142857142857" style="31" customWidth="1"/>
    <col min="4" max="4" width="9.14285714285714" style="31"/>
  </cols>
  <sheetData>
    <row r="1" ht="24.75" customHeight="1" spans="1:4">
      <c r="A1"/>
      <c r="B1"/>
      <c r="C1"/>
      <c r="D1"/>
    </row>
    <row r="2" ht="24.75" customHeight="1" spans="1:4">
      <c r="A2"/>
      <c r="B2" s="33" t="s">
        <v>8</v>
      </c>
      <c r="C2" s="33"/>
      <c r="D2"/>
    </row>
    <row r="3" ht="24.75" customHeight="1" spans="1:4">
      <c r="A3"/>
      <c r="B3" s="207"/>
      <c r="C3"/>
      <c r="D3"/>
    </row>
    <row r="4" ht="24.75" customHeight="1" spans="1:4">
      <c r="A4"/>
      <c r="B4" s="208" t="s">
        <v>9</v>
      </c>
      <c r="C4" s="209" t="s">
        <v>10</v>
      </c>
      <c r="D4"/>
    </row>
    <row r="5" ht="24.75" customHeight="1" spans="1:4">
      <c r="A5"/>
      <c r="B5" s="210" t="s">
        <v>11</v>
      </c>
      <c r="C5" s="211"/>
      <c r="D5"/>
    </row>
    <row r="6" ht="24.75" customHeight="1" spans="1:4">
      <c r="A6"/>
      <c r="B6" s="210" t="s">
        <v>12</v>
      </c>
      <c r="C6" s="211" t="s">
        <v>13</v>
      </c>
      <c r="D6"/>
    </row>
    <row r="7" ht="24.75" customHeight="1" spans="1:4">
      <c r="A7"/>
      <c r="B7" s="210" t="s">
        <v>14</v>
      </c>
      <c r="C7" s="211" t="s">
        <v>15</v>
      </c>
      <c r="D7"/>
    </row>
    <row r="8" ht="24.75" customHeight="1" spans="1:4">
      <c r="A8"/>
      <c r="B8" s="210" t="s">
        <v>16</v>
      </c>
      <c r="C8" s="211"/>
      <c r="D8"/>
    </row>
    <row r="9" ht="24.75" customHeight="1" spans="1:4">
      <c r="A9"/>
      <c r="B9" s="210" t="s">
        <v>17</v>
      </c>
      <c r="C9" s="211" t="s">
        <v>18</v>
      </c>
      <c r="D9"/>
    </row>
    <row r="10" ht="24.75" customHeight="1" spans="1:4">
      <c r="A10"/>
      <c r="B10" s="210" t="s">
        <v>19</v>
      </c>
      <c r="C10" s="211" t="s">
        <v>20</v>
      </c>
      <c r="D10"/>
    </row>
    <row r="11" ht="24.75" customHeight="1" spans="1:4">
      <c r="A11"/>
      <c r="B11" s="212" t="s">
        <v>21</v>
      </c>
      <c r="C11" s="211" t="s">
        <v>22</v>
      </c>
      <c r="D11"/>
    </row>
    <row r="12" ht="24.75" customHeight="1" spans="1:4">
      <c r="A12"/>
      <c r="B12" s="213" t="s">
        <v>23</v>
      </c>
      <c r="C12" s="214" t="s">
        <v>24</v>
      </c>
      <c r="D12"/>
    </row>
    <row r="13" ht="24.75" customHeight="1" spans="1:4">
      <c r="A13"/>
      <c r="B13" s="213" t="s">
        <v>25</v>
      </c>
      <c r="C13" s="215"/>
      <c r="D13"/>
    </row>
    <row r="14" ht="24.75" customHeight="1" spans="1:4">
      <c r="A14"/>
      <c r="B14" s="216" t="s">
        <v>26</v>
      </c>
      <c r="C14" s="215"/>
      <c r="D14"/>
    </row>
    <row r="15" ht="24.75" customHeight="1" spans="1:4">
      <c r="A15"/>
      <c r="B15" s="217" t="s">
        <v>27</v>
      </c>
      <c r="C15" s="2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E7" sqref="E7"/>
    </sheetView>
  </sheetViews>
  <sheetFormatPr defaultColWidth="9.14285714285714" defaultRowHeight="12.75" customHeight="1" outlineLevelCol="4"/>
  <cols>
    <col min="1" max="1" width="29.7142857142857" style="170" customWidth="1"/>
    <col min="2" max="2" width="17.5714285714286" style="170" customWidth="1"/>
    <col min="3" max="3" width="28.5714285714286" style="170" customWidth="1"/>
    <col min="4" max="4" width="15.5714285714286" style="170" customWidth="1"/>
    <col min="5" max="5" width="31.2857142857143" style="170" customWidth="1"/>
    <col min="6" max="16384" width="9.14285714285714" style="171"/>
  </cols>
  <sheetData>
    <row r="1" ht="24.75" customHeight="1" spans="1:1">
      <c r="A1" s="172" t="s">
        <v>28</v>
      </c>
    </row>
    <row r="2" ht="24.75" customHeight="1" spans="1:4">
      <c r="A2" s="173" t="s">
        <v>29</v>
      </c>
      <c r="B2" s="173"/>
      <c r="C2" s="173"/>
      <c r="D2" s="173"/>
    </row>
    <row r="3" ht="24.75" customHeight="1" spans="1:4">
      <c r="A3" s="174"/>
      <c r="B3" s="175"/>
      <c r="C3" s="176"/>
      <c r="D3" s="177" t="s">
        <v>30</v>
      </c>
    </row>
    <row r="4" ht="24.75" customHeight="1" spans="1:4">
      <c r="A4" s="178" t="s">
        <v>31</v>
      </c>
      <c r="B4" s="179"/>
      <c r="C4" s="179" t="s">
        <v>32</v>
      </c>
      <c r="D4" s="180"/>
    </row>
    <row r="5" ht="24.75" customHeight="1" spans="1:4">
      <c r="A5" s="178" t="s">
        <v>33</v>
      </c>
      <c r="B5" s="179" t="s">
        <v>34</v>
      </c>
      <c r="C5" s="179" t="s">
        <v>33</v>
      </c>
      <c r="D5" s="180" t="s">
        <v>34</v>
      </c>
    </row>
    <row r="6" s="169" customFormat="1" ht="24.75" customHeight="1" spans="1:5">
      <c r="A6" s="181" t="s">
        <v>35</v>
      </c>
      <c r="B6" s="182">
        <v>205.21</v>
      </c>
      <c r="C6" s="183" t="s">
        <v>36</v>
      </c>
      <c r="D6" s="184"/>
      <c r="E6" s="185"/>
    </row>
    <row r="7" s="169" customFormat="1" ht="24.75" customHeight="1" spans="1:5">
      <c r="A7" s="181" t="s">
        <v>37</v>
      </c>
      <c r="B7" s="186">
        <v>0</v>
      </c>
      <c r="C7" s="183" t="s">
        <v>38</v>
      </c>
      <c r="D7" s="184">
        <v>0</v>
      </c>
      <c r="E7" s="185"/>
    </row>
    <row r="8" s="169" customFormat="1" ht="24.75" customHeight="1" spans="1:5">
      <c r="A8" s="187" t="s">
        <v>39</v>
      </c>
      <c r="B8" s="186">
        <v>0</v>
      </c>
      <c r="C8" s="183" t="s">
        <v>40</v>
      </c>
      <c r="D8" s="184">
        <v>0</v>
      </c>
      <c r="E8" s="185"/>
    </row>
    <row r="9" s="169" customFormat="1" ht="24.75" customHeight="1" spans="1:5">
      <c r="A9" s="181" t="s">
        <v>41</v>
      </c>
      <c r="B9" s="186">
        <v>0</v>
      </c>
      <c r="C9" s="183" t="s">
        <v>42</v>
      </c>
      <c r="D9" s="184">
        <v>0</v>
      </c>
      <c r="E9" s="185"/>
    </row>
    <row r="10" s="169" customFormat="1" ht="24.75" customHeight="1" spans="1:5">
      <c r="A10" s="181" t="s">
        <v>43</v>
      </c>
      <c r="B10" s="186">
        <v>0</v>
      </c>
      <c r="C10" s="183" t="s">
        <v>44</v>
      </c>
      <c r="D10" s="184">
        <v>0</v>
      </c>
      <c r="E10" s="185"/>
    </row>
    <row r="11" s="169" customFormat="1" ht="24.75" customHeight="1" spans="1:5">
      <c r="A11" s="187" t="s">
        <v>45</v>
      </c>
      <c r="B11" s="186">
        <v>0</v>
      </c>
      <c r="C11" s="183" t="s">
        <v>46</v>
      </c>
      <c r="D11" s="188">
        <v>0</v>
      </c>
      <c r="E11" s="185"/>
    </row>
    <row r="12" s="169" customFormat="1" ht="24.75" customHeight="1" spans="1:5">
      <c r="A12" s="187" t="s">
        <v>47</v>
      </c>
      <c r="B12" s="186">
        <v>0</v>
      </c>
      <c r="C12" s="183" t="s">
        <v>48</v>
      </c>
      <c r="D12" s="189">
        <v>0</v>
      </c>
      <c r="E12" s="185"/>
    </row>
    <row r="13" s="169" customFormat="1" ht="24.75" customHeight="1" spans="1:5">
      <c r="A13" s="181" t="s">
        <v>49</v>
      </c>
      <c r="B13" s="186">
        <v>0</v>
      </c>
      <c r="C13" s="183" t="s">
        <v>50</v>
      </c>
      <c r="D13" s="190">
        <v>17.41</v>
      </c>
      <c r="E13" s="185"/>
    </row>
    <row r="14" s="169" customFormat="1" ht="24.75" customHeight="1" spans="1:5">
      <c r="A14" s="181" t="s">
        <v>51</v>
      </c>
      <c r="B14" s="186">
        <v>0</v>
      </c>
      <c r="C14" s="183" t="s">
        <v>52</v>
      </c>
      <c r="D14" s="190">
        <v>0</v>
      </c>
      <c r="E14" s="185"/>
    </row>
    <row r="15" s="169" customFormat="1" ht="24.75" customHeight="1" spans="1:5">
      <c r="A15" s="187"/>
      <c r="B15" s="183"/>
      <c r="C15" s="183" t="s">
        <v>53</v>
      </c>
      <c r="D15" s="190">
        <v>11.21</v>
      </c>
      <c r="E15" s="185"/>
    </row>
    <row r="16" s="169" customFormat="1" ht="24.75" customHeight="1" spans="1:5">
      <c r="A16" s="187"/>
      <c r="B16" s="183"/>
      <c r="C16" s="183" t="s">
        <v>54</v>
      </c>
      <c r="D16" s="190">
        <v>0</v>
      </c>
      <c r="E16" s="185"/>
    </row>
    <row r="17" s="169" customFormat="1" ht="24.75" customHeight="1" spans="1:5">
      <c r="A17" s="181"/>
      <c r="B17" s="183"/>
      <c r="C17" s="183" t="s">
        <v>55</v>
      </c>
      <c r="D17" s="190">
        <v>0</v>
      </c>
      <c r="E17" s="185"/>
    </row>
    <row r="18" s="169" customFormat="1" ht="24.75" customHeight="1" spans="1:5">
      <c r="A18" s="181"/>
      <c r="B18" s="183"/>
      <c r="C18" s="183" t="s">
        <v>56</v>
      </c>
      <c r="D18" s="190">
        <v>164.9</v>
      </c>
      <c r="E18" s="185"/>
    </row>
    <row r="19" s="169" customFormat="1" ht="24.75" customHeight="1" spans="1:5">
      <c r="A19" s="181"/>
      <c r="B19" s="183"/>
      <c r="C19" s="183" t="s">
        <v>57</v>
      </c>
      <c r="D19" s="190">
        <v>0</v>
      </c>
      <c r="E19" s="185"/>
    </row>
    <row r="20" s="169" customFormat="1" ht="24.75" customHeight="1" spans="1:5">
      <c r="A20" s="181"/>
      <c r="B20" s="183"/>
      <c r="C20" s="183" t="s">
        <v>58</v>
      </c>
      <c r="D20" s="190">
        <v>0</v>
      </c>
      <c r="E20" s="185"/>
    </row>
    <row r="21" s="169" customFormat="1" ht="24.75" customHeight="1" spans="1:5">
      <c r="A21" s="181"/>
      <c r="B21" s="183"/>
      <c r="C21" s="183" t="s">
        <v>59</v>
      </c>
      <c r="D21" s="190">
        <v>0</v>
      </c>
      <c r="E21" s="185"/>
    </row>
    <row r="22" s="169" customFormat="1" ht="24.75" customHeight="1" spans="1:5">
      <c r="A22" s="181"/>
      <c r="B22" s="183"/>
      <c r="C22" s="183" t="s">
        <v>60</v>
      </c>
      <c r="D22" s="190">
        <v>0</v>
      </c>
      <c r="E22" s="185"/>
    </row>
    <row r="23" s="169" customFormat="1" ht="24.75" customHeight="1" spans="1:5">
      <c r="A23" s="181"/>
      <c r="B23" s="183"/>
      <c r="C23" s="183" t="s">
        <v>61</v>
      </c>
      <c r="D23" s="190">
        <v>0</v>
      </c>
      <c r="E23" s="185"/>
    </row>
    <row r="24" s="169" customFormat="1" ht="24.75" customHeight="1" spans="1:5">
      <c r="A24" s="181"/>
      <c r="B24" s="183"/>
      <c r="C24" s="183" t="s">
        <v>62</v>
      </c>
      <c r="D24" s="190">
        <v>0</v>
      </c>
      <c r="E24" s="185"/>
    </row>
    <row r="25" s="169" customFormat="1" ht="24.75" customHeight="1" spans="1:5">
      <c r="A25" s="181"/>
      <c r="B25" s="183"/>
      <c r="C25" s="183" t="s">
        <v>63</v>
      </c>
      <c r="D25" s="190">
        <v>11.69</v>
      </c>
      <c r="E25" s="185"/>
    </row>
    <row r="26" s="169" customFormat="1" ht="24.75" customHeight="1" spans="1:5">
      <c r="A26" s="181"/>
      <c r="B26" s="183"/>
      <c r="C26" s="183" t="s">
        <v>64</v>
      </c>
      <c r="D26" s="190">
        <v>0</v>
      </c>
      <c r="E26" s="185"/>
    </row>
    <row r="27" s="169" customFormat="1" ht="24.75" customHeight="1" spans="1:5">
      <c r="A27" s="181"/>
      <c r="B27" s="183"/>
      <c r="C27" s="183" t="s">
        <v>65</v>
      </c>
      <c r="D27" s="190"/>
      <c r="E27" s="185"/>
    </row>
    <row r="28" s="169" customFormat="1" ht="24.75" customHeight="1" spans="1:5">
      <c r="A28" s="181"/>
      <c r="B28" s="183"/>
      <c r="C28" s="183" t="s">
        <v>66</v>
      </c>
      <c r="D28" s="190">
        <v>0</v>
      </c>
      <c r="E28" s="185"/>
    </row>
    <row r="29" s="169" customFormat="1" ht="24.75" customHeight="1" spans="1:5">
      <c r="A29" s="181"/>
      <c r="B29" s="183"/>
      <c r="C29" s="183" t="s">
        <v>67</v>
      </c>
      <c r="D29" s="190">
        <v>0</v>
      </c>
      <c r="E29" s="185"/>
    </row>
    <row r="30" s="169" customFormat="1" ht="24.75" customHeight="1" spans="1:5">
      <c r="A30" s="181"/>
      <c r="B30" s="183"/>
      <c r="C30" s="183" t="s">
        <v>68</v>
      </c>
      <c r="D30" s="190">
        <v>0</v>
      </c>
      <c r="E30" s="185"/>
    </row>
    <row r="31" s="169" customFormat="1" ht="24.75" customHeight="1" spans="1:5">
      <c r="A31" s="181"/>
      <c r="B31" s="183"/>
      <c r="C31" s="183" t="s">
        <v>69</v>
      </c>
      <c r="D31" s="190">
        <v>0</v>
      </c>
      <c r="E31" s="185"/>
    </row>
    <row r="32" s="169" customFormat="1" ht="24.75" customHeight="1" spans="1:5">
      <c r="A32" s="181"/>
      <c r="B32" s="183"/>
      <c r="C32" s="183" t="s">
        <v>70</v>
      </c>
      <c r="D32" s="190">
        <v>0</v>
      </c>
      <c r="E32" s="185"/>
    </row>
    <row r="33" s="169" customFormat="1" ht="24.75" customHeight="1" spans="1:5">
      <c r="A33" s="181"/>
      <c r="B33" s="183"/>
      <c r="C33" s="183" t="s">
        <v>71</v>
      </c>
      <c r="D33" s="190">
        <v>0</v>
      </c>
      <c r="E33" s="185"/>
    </row>
    <row r="34" s="169" customFormat="1" ht="24.75" customHeight="1" spans="1:5">
      <c r="A34" s="181"/>
      <c r="B34" s="183"/>
      <c r="C34" s="183" t="s">
        <v>72</v>
      </c>
      <c r="D34" s="190">
        <v>0</v>
      </c>
      <c r="E34" s="185"/>
    </row>
    <row r="35" ht="24.75" customHeight="1" spans="1:4">
      <c r="A35" s="191"/>
      <c r="B35" s="192"/>
      <c r="C35" s="192"/>
      <c r="D35" s="193"/>
    </row>
    <row r="36" ht="24.75" customHeight="1" spans="1:4">
      <c r="A36" s="191"/>
      <c r="B36" s="192"/>
      <c r="C36" s="192"/>
      <c r="D36" s="193"/>
    </row>
    <row r="37" s="169" customFormat="1" ht="24.75" customHeight="1" spans="1:5">
      <c r="A37" s="194" t="s">
        <v>73</v>
      </c>
      <c r="B37" s="186">
        <f>SUM(B6:B14)</f>
        <v>205.21</v>
      </c>
      <c r="C37" s="195" t="s">
        <v>74</v>
      </c>
      <c r="D37" s="188">
        <f>SUM(D6:D34)</f>
        <v>205.21</v>
      </c>
      <c r="E37" s="185"/>
    </row>
    <row r="38" ht="24.75" customHeight="1" spans="1:4">
      <c r="A38" s="196"/>
      <c r="B38" s="192"/>
      <c r="C38" s="197"/>
      <c r="D38" s="193"/>
    </row>
    <row r="39" ht="24.75" customHeight="1" spans="1:4">
      <c r="A39" s="196"/>
      <c r="B39" s="192"/>
      <c r="C39" s="197"/>
      <c r="D39" s="193"/>
    </row>
    <row r="40" s="169" customFormat="1" ht="24.75" customHeight="1" spans="1:5">
      <c r="A40" s="181" t="s">
        <v>75</v>
      </c>
      <c r="B40" s="198">
        <v>0</v>
      </c>
      <c r="C40" s="183" t="s">
        <v>76</v>
      </c>
      <c r="D40" s="188">
        <v>0</v>
      </c>
      <c r="E40" s="185"/>
    </row>
    <row r="41" s="169" customFormat="1" ht="24.75" customHeight="1" spans="1:5">
      <c r="A41" s="181" t="s">
        <v>77</v>
      </c>
      <c r="B41" s="199">
        <v>0</v>
      </c>
      <c r="C41" s="183"/>
      <c r="D41" s="200"/>
      <c r="E41" s="185"/>
    </row>
    <row r="42" ht="24.75" customHeight="1" spans="1:4">
      <c r="A42" s="171"/>
      <c r="B42" s="201"/>
      <c r="C42" s="202"/>
      <c r="D42" s="193"/>
    </row>
    <row r="43" ht="24.75" customHeight="1" spans="1:4">
      <c r="A43" s="203"/>
      <c r="B43" s="201"/>
      <c r="C43" s="202"/>
      <c r="D43" s="193"/>
    </row>
    <row r="44" s="169" customFormat="1" ht="24.75" customHeight="1" spans="1:5">
      <c r="A44" s="194" t="s">
        <v>78</v>
      </c>
      <c r="B44" s="204">
        <f>B41+B40+B37</f>
        <v>205.21</v>
      </c>
      <c r="C44" s="205" t="s">
        <v>79</v>
      </c>
      <c r="D44" s="206">
        <f>D40+D37</f>
        <v>205.21</v>
      </c>
      <c r="E44" s="185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scale="44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12" sqref="C12"/>
    </sheetView>
  </sheetViews>
  <sheetFormatPr defaultColWidth="9" defaultRowHeight="12.75" customHeight="1" outlineLevelCol="2"/>
  <cols>
    <col min="1" max="1" width="44.847619047619" style="31" customWidth="1"/>
    <col min="2" max="2" width="29.847619047619" style="31" customWidth="1"/>
    <col min="3" max="3" width="31.2857142857143" style="31" customWidth="1"/>
  </cols>
  <sheetData>
    <row r="1" ht="24.75" customHeight="1" spans="1:1">
      <c r="A1" s="45" t="s">
        <v>28</v>
      </c>
    </row>
    <row r="2" ht="24.75" customHeight="1" spans="1:2">
      <c r="A2" s="33" t="s">
        <v>80</v>
      </c>
      <c r="B2" s="33"/>
    </row>
    <row r="3" ht="24.75" customHeight="1" spans="1:2">
      <c r="A3" s="163"/>
      <c r="B3" s="164"/>
    </row>
    <row r="4" ht="24" customHeight="1" spans="1:2">
      <c r="A4" s="165" t="s">
        <v>33</v>
      </c>
      <c r="B4" s="166" t="s">
        <v>34</v>
      </c>
    </row>
    <row r="5" s="30" customFormat="1" ht="24.75" customHeight="1" spans="1:3">
      <c r="A5" s="167" t="s">
        <v>35</v>
      </c>
      <c r="B5" s="168">
        <v>205.21</v>
      </c>
      <c r="C5" s="41"/>
    </row>
    <row r="6" ht="24.75" customHeight="1" spans="1:2">
      <c r="A6" s="167" t="s">
        <v>81</v>
      </c>
      <c r="B6" s="168">
        <v>205.21</v>
      </c>
    </row>
    <row r="7" ht="24.75" customHeight="1" spans="1:2">
      <c r="A7" s="167" t="s">
        <v>82</v>
      </c>
      <c r="B7" s="168"/>
    </row>
    <row r="8" ht="24.75" customHeight="1" spans="1:2">
      <c r="A8" s="167" t="s">
        <v>83</v>
      </c>
      <c r="B8" s="168"/>
    </row>
    <row r="9" ht="24.75" customHeight="1" spans="1:2">
      <c r="A9" s="167" t="s">
        <v>84</v>
      </c>
      <c r="B9" s="168"/>
    </row>
    <row r="10" ht="24.75" customHeight="1" spans="1:2">
      <c r="A10" s="167" t="s">
        <v>85</v>
      </c>
      <c r="B10" s="168"/>
    </row>
    <row r="11" ht="24.75" customHeight="1" spans="1:2">
      <c r="A11" s="167" t="s">
        <v>86</v>
      </c>
      <c r="B11" s="168"/>
    </row>
    <row r="12" ht="24.75" customHeight="1" spans="1:2">
      <c r="A12" s="167" t="s">
        <v>37</v>
      </c>
      <c r="B12" s="168">
        <v>0</v>
      </c>
    </row>
    <row r="13" ht="24.75" customHeight="1" spans="1:2">
      <c r="A13" s="167" t="s">
        <v>39</v>
      </c>
      <c r="B13" s="168">
        <v>0</v>
      </c>
    </row>
    <row r="14" ht="24.75" customHeight="1" spans="1:2">
      <c r="A14" s="167" t="s">
        <v>41</v>
      </c>
      <c r="B14" s="168">
        <v>0</v>
      </c>
    </row>
    <row r="15" ht="24.75" customHeight="1" spans="1:2">
      <c r="A15" s="167" t="s">
        <v>43</v>
      </c>
      <c r="B15" s="168">
        <v>0</v>
      </c>
    </row>
    <row r="16" ht="24.75" customHeight="1" spans="1:2">
      <c r="A16" s="167" t="s">
        <v>45</v>
      </c>
      <c r="B16" s="168">
        <v>0</v>
      </c>
    </row>
    <row r="17" ht="24.75" customHeight="1" spans="1:2">
      <c r="A17" s="167" t="s">
        <v>47</v>
      </c>
      <c r="B17" s="168">
        <v>0</v>
      </c>
    </row>
    <row r="18" ht="24.75" customHeight="1" spans="1:2">
      <c r="A18" s="167" t="s">
        <v>49</v>
      </c>
      <c r="B18" s="168">
        <v>0</v>
      </c>
    </row>
    <row r="19" ht="24.75" customHeight="1" spans="1:2">
      <c r="A19" s="167" t="s">
        <v>51</v>
      </c>
      <c r="B19" s="168">
        <v>0</v>
      </c>
    </row>
    <row r="20" ht="24.75" customHeight="1" spans="1:2">
      <c r="A20" s="167" t="s">
        <v>87</v>
      </c>
      <c r="B20" s="168">
        <f>SUM(B5,B12:B19)</f>
        <v>205.21</v>
      </c>
    </row>
    <row r="21" ht="24.75" customHeight="1" spans="1:2">
      <c r="A21" s="167" t="s">
        <v>88</v>
      </c>
      <c r="B21" s="168">
        <v>0</v>
      </c>
    </row>
    <row r="22" ht="24.75" customHeight="1" spans="1:2">
      <c r="A22" s="167" t="s">
        <v>88</v>
      </c>
      <c r="B22" s="168">
        <v>0</v>
      </c>
    </row>
    <row r="23" ht="24.75" customHeight="1" spans="1:2">
      <c r="A23" s="167" t="s">
        <v>88</v>
      </c>
      <c r="B23" s="168">
        <v>0</v>
      </c>
    </row>
    <row r="24" ht="24.75" customHeight="1" spans="1:2">
      <c r="A24" s="167" t="s">
        <v>88</v>
      </c>
      <c r="B24" s="168">
        <v>0</v>
      </c>
    </row>
    <row r="25" ht="24.75" customHeight="1" spans="1:2">
      <c r="A25" s="167" t="s">
        <v>88</v>
      </c>
      <c r="B25" s="168">
        <v>0</v>
      </c>
    </row>
    <row r="26" ht="24.75" customHeight="1" spans="1:2">
      <c r="A26" s="167" t="s">
        <v>75</v>
      </c>
      <c r="B26" s="168">
        <v>0</v>
      </c>
    </row>
    <row r="27" ht="24.75" customHeight="1" spans="1:2">
      <c r="A27" s="167" t="s">
        <v>89</v>
      </c>
      <c r="B27" s="168">
        <f>SUM(B28:B30)</f>
        <v>0</v>
      </c>
    </row>
    <row r="28" ht="24.75" customHeight="1" spans="1:2">
      <c r="A28" s="167" t="s">
        <v>90</v>
      </c>
      <c r="B28" s="168"/>
    </row>
    <row r="29" ht="24.75" customHeight="1" spans="1:2">
      <c r="A29" s="167" t="s">
        <v>91</v>
      </c>
      <c r="B29" s="168">
        <v>0</v>
      </c>
    </row>
    <row r="30" ht="24.75" customHeight="1" spans="1:2">
      <c r="A30" s="167" t="s">
        <v>92</v>
      </c>
      <c r="B30" s="168">
        <v>0</v>
      </c>
    </row>
    <row r="31" ht="24.75" customHeight="1" spans="1:2">
      <c r="A31" s="167" t="s">
        <v>93</v>
      </c>
      <c r="B31" s="168">
        <v>0</v>
      </c>
    </row>
    <row r="32" ht="24.75" customHeight="1" spans="1:2">
      <c r="A32" s="167" t="s">
        <v>94</v>
      </c>
      <c r="B32" s="168">
        <v>0</v>
      </c>
    </row>
    <row r="33" ht="24.75" customHeight="1" spans="1:2">
      <c r="A33" s="167" t="s">
        <v>77</v>
      </c>
      <c r="B33" s="168">
        <f>SUM(B34,B38)</f>
        <v>0</v>
      </c>
    </row>
    <row r="34" ht="24.75" customHeight="1" spans="1:2">
      <c r="A34" s="167" t="s">
        <v>95</v>
      </c>
      <c r="B34" s="168">
        <f>SUM(B35:B37)</f>
        <v>0</v>
      </c>
    </row>
    <row r="35" ht="24.75" customHeight="1" spans="1:2">
      <c r="A35" s="167" t="s">
        <v>96</v>
      </c>
      <c r="B35" s="168">
        <v>0</v>
      </c>
    </row>
    <row r="36" ht="24.75" customHeight="1" spans="1:2">
      <c r="A36" s="167" t="s">
        <v>97</v>
      </c>
      <c r="B36" s="168">
        <v>0</v>
      </c>
    </row>
    <row r="37" ht="24.75" customHeight="1" spans="1:2">
      <c r="A37" s="167" t="s">
        <v>98</v>
      </c>
      <c r="B37" s="168">
        <v>0</v>
      </c>
    </row>
    <row r="38" ht="24.75" customHeight="1" spans="1:2">
      <c r="A38" s="167" t="s">
        <v>99</v>
      </c>
      <c r="B38" s="168">
        <v>0</v>
      </c>
    </row>
    <row r="39" ht="24.75" customHeight="1" spans="1:2">
      <c r="A39" s="167" t="s">
        <v>100</v>
      </c>
      <c r="B39" s="168">
        <f>SUM(B20,B26,B33)</f>
        <v>205.21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16" workbookViewId="0">
      <selection activeCell="A6" sqref="A6:D24"/>
    </sheetView>
  </sheetViews>
  <sheetFormatPr defaultColWidth="9" defaultRowHeight="12.75" customHeight="1" outlineLevelCol="6"/>
  <cols>
    <col min="1" max="1" width="38.2857142857143" style="31" customWidth="1"/>
    <col min="2" max="4" width="15.2190476190476" style="31" customWidth="1"/>
    <col min="5" max="5" width="16.2190476190476" style="31" customWidth="1"/>
    <col min="6" max="7" width="6.84761904761905" style="31" customWidth="1"/>
  </cols>
  <sheetData>
    <row r="1" ht="24.75" customHeight="1" spans="1:1">
      <c r="A1" s="45" t="s">
        <v>28</v>
      </c>
    </row>
    <row r="2" ht="24.75" customHeight="1" spans="1:5">
      <c r="A2" s="152" t="s">
        <v>101</v>
      </c>
      <c r="B2" s="152"/>
      <c r="C2" s="152"/>
      <c r="D2" s="152"/>
      <c r="E2" s="152"/>
    </row>
    <row r="3" ht="24.75" customHeight="1" spans="1:5">
      <c r="A3" s="142"/>
      <c r="B3" s="142"/>
      <c r="E3" s="34" t="s">
        <v>30</v>
      </c>
    </row>
    <row r="4" ht="24.75" customHeight="1" spans="1:5">
      <c r="A4" s="47" t="s">
        <v>102</v>
      </c>
      <c r="B4" s="47" t="s">
        <v>103</v>
      </c>
      <c r="C4" s="48" t="s">
        <v>104</v>
      </c>
      <c r="D4" s="49" t="s">
        <v>105</v>
      </c>
      <c r="E4" s="153" t="s">
        <v>106</v>
      </c>
    </row>
    <row r="5" ht="24.75" customHeight="1" spans="1:5">
      <c r="A5" s="47" t="s">
        <v>107</v>
      </c>
      <c r="B5" s="47">
        <v>1</v>
      </c>
      <c r="C5" s="48">
        <v>2</v>
      </c>
      <c r="D5" s="49">
        <v>3</v>
      </c>
      <c r="E5" s="154">
        <v>4</v>
      </c>
    </row>
    <row r="6" s="30" customFormat="1" ht="29.25" customHeight="1" spans="1:7">
      <c r="A6" s="155" t="s">
        <v>108</v>
      </c>
      <c r="B6" s="82">
        <f>SUM(C6:E6)</f>
        <v>205.21</v>
      </c>
      <c r="C6" s="106">
        <v>179.21</v>
      </c>
      <c r="D6" s="95">
        <v>26</v>
      </c>
      <c r="E6" s="113"/>
      <c r="F6" s="41"/>
      <c r="G6" s="41"/>
    </row>
    <row r="7" ht="29.25" customHeight="1" spans="1:5">
      <c r="A7" s="116" t="s">
        <v>109</v>
      </c>
      <c r="B7" s="82">
        <f>SUM(C7:D7)</f>
        <v>164.9</v>
      </c>
      <c r="C7" s="106">
        <v>138.9</v>
      </c>
      <c r="D7" s="95">
        <v>26</v>
      </c>
      <c r="E7" s="113"/>
    </row>
    <row r="8" ht="29.25" customHeight="1" spans="1:5">
      <c r="A8" s="97" t="s">
        <v>110</v>
      </c>
      <c r="B8" s="82">
        <v>164.9</v>
      </c>
      <c r="C8" s="82">
        <v>138.9</v>
      </c>
      <c r="D8" s="83">
        <v>26</v>
      </c>
      <c r="E8" s="113"/>
    </row>
    <row r="9" ht="29.25" customHeight="1" spans="1:5">
      <c r="A9" s="101" t="s">
        <v>111</v>
      </c>
      <c r="B9" s="82">
        <v>138.9</v>
      </c>
      <c r="C9" s="82">
        <v>138.9</v>
      </c>
      <c r="D9" s="82"/>
      <c r="E9" s="113"/>
    </row>
    <row r="10" ht="29.25" customHeight="1" spans="1:5">
      <c r="A10" s="101" t="s">
        <v>112</v>
      </c>
      <c r="B10" s="82">
        <v>8</v>
      </c>
      <c r="C10" s="82"/>
      <c r="D10" s="82">
        <v>8</v>
      </c>
      <c r="E10" s="113"/>
    </row>
    <row r="11" ht="29.25" customHeight="1" spans="1:5">
      <c r="A11" s="101" t="s">
        <v>113</v>
      </c>
      <c r="B11" s="82">
        <v>18</v>
      </c>
      <c r="C11" s="82"/>
      <c r="D11" s="82">
        <v>18</v>
      </c>
      <c r="E11" s="108"/>
    </row>
    <row r="12" ht="29.25" customHeight="1" spans="1:5">
      <c r="A12" s="104" t="s">
        <v>114</v>
      </c>
      <c r="B12" s="106">
        <v>17.41</v>
      </c>
      <c r="C12" s="106">
        <v>17.41</v>
      </c>
      <c r="D12" s="111"/>
      <c r="E12" s="108"/>
    </row>
    <row r="13" ht="29.25" customHeight="1" spans="1:5">
      <c r="A13" s="156" t="s">
        <v>115</v>
      </c>
      <c r="B13" s="85">
        <v>15.59</v>
      </c>
      <c r="C13" s="85">
        <v>15.59</v>
      </c>
      <c r="D13" s="111"/>
      <c r="E13" s="108"/>
    </row>
    <row r="14" ht="29.25" customHeight="1" spans="1:5">
      <c r="A14" s="157" t="s">
        <v>116</v>
      </c>
      <c r="B14" s="85">
        <v>15.59</v>
      </c>
      <c r="C14" s="85">
        <v>15.59</v>
      </c>
      <c r="D14" s="111"/>
      <c r="E14" s="108"/>
    </row>
    <row r="15" ht="29.25" customHeight="1" spans="1:5">
      <c r="A15" s="156" t="s">
        <v>117</v>
      </c>
      <c r="B15" s="85">
        <v>1.82</v>
      </c>
      <c r="C15" s="85">
        <v>1.82</v>
      </c>
      <c r="D15" s="95"/>
      <c r="E15" s="108"/>
    </row>
    <row r="16" ht="29.25" customHeight="1" spans="1:5">
      <c r="A16" s="115" t="s">
        <v>118</v>
      </c>
      <c r="B16" s="85">
        <v>0.68</v>
      </c>
      <c r="C16" s="85">
        <v>0.68</v>
      </c>
      <c r="D16" s="95"/>
      <c r="E16" s="113"/>
    </row>
    <row r="17" ht="29.25" customHeight="1" spans="1:5">
      <c r="A17" s="115" t="s">
        <v>119</v>
      </c>
      <c r="B17" s="85">
        <v>1.14</v>
      </c>
      <c r="C17" s="85">
        <v>1.14</v>
      </c>
      <c r="D17" s="111"/>
      <c r="E17" s="108"/>
    </row>
    <row r="18" ht="29.25" customHeight="1" spans="1:5">
      <c r="A18" s="117" t="s">
        <v>120</v>
      </c>
      <c r="B18" s="106">
        <v>11.21</v>
      </c>
      <c r="C18" s="106">
        <v>11.21</v>
      </c>
      <c r="D18" s="111"/>
      <c r="E18" s="113"/>
    </row>
    <row r="19" ht="29.25" customHeight="1" spans="1:5">
      <c r="A19" s="119" t="s">
        <v>121</v>
      </c>
      <c r="B19" s="85">
        <v>11.21</v>
      </c>
      <c r="C19" s="85">
        <v>11.21</v>
      </c>
      <c r="D19" s="95"/>
      <c r="E19" s="113"/>
    </row>
    <row r="20" ht="29.25" customHeight="1" spans="1:5">
      <c r="A20" s="119" t="s">
        <v>122</v>
      </c>
      <c r="B20" s="85">
        <v>8.29</v>
      </c>
      <c r="C20" s="85">
        <v>8.29</v>
      </c>
      <c r="D20" s="95"/>
      <c r="E20" s="108"/>
    </row>
    <row r="21" ht="29.25" customHeight="1" spans="1:5">
      <c r="A21" s="121" t="s">
        <v>123</v>
      </c>
      <c r="B21" s="85">
        <v>2.92</v>
      </c>
      <c r="C21" s="85">
        <v>2.92</v>
      </c>
      <c r="D21" s="158"/>
      <c r="E21" s="108"/>
    </row>
    <row r="22" ht="29.25" customHeight="1" spans="1:5">
      <c r="A22" s="104" t="s">
        <v>124</v>
      </c>
      <c r="B22" s="159">
        <v>11.69</v>
      </c>
      <c r="C22" s="159">
        <v>11.69</v>
      </c>
      <c r="D22" s="160"/>
      <c r="E22" s="108"/>
    </row>
    <row r="23" ht="29.25" customHeight="1" spans="1:5">
      <c r="A23" s="156" t="s">
        <v>125</v>
      </c>
      <c r="B23" s="85">
        <v>11.69</v>
      </c>
      <c r="C23" s="85">
        <v>11.69</v>
      </c>
      <c r="D23" s="161"/>
      <c r="E23" s="108"/>
    </row>
    <row r="24" ht="29.25" customHeight="1" spans="1:5">
      <c r="A24" s="156" t="s">
        <v>126</v>
      </c>
      <c r="B24" s="85">
        <v>11.69</v>
      </c>
      <c r="C24" s="85">
        <v>11.69</v>
      </c>
      <c r="D24" s="161"/>
      <c r="E24" s="113"/>
    </row>
    <row r="25" ht="29.25" customHeight="1" spans="1:5">
      <c r="A25" s="155"/>
      <c r="B25" s="82">
        <f>SUM(C25:E25)</f>
        <v>0</v>
      </c>
      <c r="C25" s="106"/>
      <c r="D25" s="95"/>
      <c r="E25" s="113"/>
    </row>
    <row r="26" ht="29.25" customHeight="1" spans="1:5">
      <c r="A26" s="162"/>
      <c r="B26" s="82">
        <f>SUM(C26:E26)</f>
        <v>0</v>
      </c>
      <c r="C26" s="85"/>
      <c r="D26" s="111"/>
      <c r="E26" s="108"/>
    </row>
    <row r="27" ht="29.25" customHeight="1" spans="1:5">
      <c r="A27" s="155"/>
      <c r="B27" s="82">
        <f>SUM(C27:E27)</f>
        <v>0</v>
      </c>
      <c r="C27" s="106"/>
      <c r="D27" s="95"/>
      <c r="E27" s="113"/>
    </row>
    <row r="28" ht="29.25" customHeight="1" spans="1:5">
      <c r="A28" s="155"/>
      <c r="B28" s="82">
        <f>SUM(C28:E28)</f>
        <v>0</v>
      </c>
      <c r="C28" s="106"/>
      <c r="D28" s="95"/>
      <c r="E28" s="113"/>
    </row>
    <row r="29" ht="29.25" customHeight="1" spans="1:5">
      <c r="A29" s="162"/>
      <c r="B29" s="82">
        <f>SUM(C29:E29)</f>
        <v>0</v>
      </c>
      <c r="C29" s="85"/>
      <c r="D29" s="111"/>
      <c r="E29" s="10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P19" sqref="P19"/>
    </sheetView>
  </sheetViews>
  <sheetFormatPr defaultColWidth="9" defaultRowHeight="12.75" customHeight="1"/>
  <cols>
    <col min="1" max="1" width="28.552380952381" style="31" customWidth="1"/>
    <col min="2" max="2" width="15.8857142857143" style="31" customWidth="1"/>
    <col min="3" max="3" width="31.2190476190476" style="31" customWidth="1"/>
    <col min="4" max="4" width="14.8857142857143" style="31" customWidth="1"/>
    <col min="5" max="98" width="9" style="31" customWidth="1"/>
  </cols>
  <sheetData>
    <row r="1" ht="25.5" customHeight="1" spans="1:97">
      <c r="A1" s="135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</row>
    <row r="2" ht="25.5" customHeight="1" spans="1:97">
      <c r="A2" s="136" t="s">
        <v>127</v>
      </c>
      <c r="B2" s="136"/>
      <c r="C2" s="136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</row>
    <row r="3" ht="16.5" customHeight="1" spans="2:97">
      <c r="B3" s="138"/>
      <c r="C3" s="139"/>
      <c r="D3" s="3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</row>
    <row r="4" ht="22" customHeight="1" spans="1:97">
      <c r="A4" s="47" t="s">
        <v>128</v>
      </c>
      <c r="B4" s="49"/>
      <c r="C4" s="141" t="s">
        <v>129</v>
      </c>
      <c r="D4" s="14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</row>
    <row r="5" ht="22" customHeight="1" spans="1:97">
      <c r="A5" s="47" t="s">
        <v>33</v>
      </c>
      <c r="B5" s="48" t="s">
        <v>34</v>
      </c>
      <c r="C5" s="79" t="s">
        <v>33</v>
      </c>
      <c r="D5" s="142" t="s">
        <v>108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</row>
    <row r="6" s="30" customFormat="1" ht="22" customHeight="1" spans="1:98">
      <c r="A6" s="143" t="s">
        <v>130</v>
      </c>
      <c r="B6" s="144">
        <v>205.21</v>
      </c>
      <c r="C6" s="145" t="s">
        <v>131</v>
      </c>
      <c r="D6" s="146">
        <f>SUM(D7:D34)</f>
        <v>205.21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41"/>
    </row>
    <row r="7" s="30" customFormat="1" ht="22" customHeight="1" spans="1:98">
      <c r="A7" s="143" t="s">
        <v>132</v>
      </c>
      <c r="B7" s="144"/>
      <c r="C7" s="145" t="s">
        <v>133</v>
      </c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41"/>
    </row>
    <row r="8" s="30" customFormat="1" ht="22" customHeight="1" spans="1:98">
      <c r="A8" s="143" t="s">
        <v>134</v>
      </c>
      <c r="B8" s="144">
        <v>0</v>
      </c>
      <c r="C8" s="145" t="s">
        <v>135</v>
      </c>
      <c r="D8" s="146">
        <v>0</v>
      </c>
      <c r="E8" s="147"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41"/>
    </row>
    <row r="9" s="30" customFormat="1" ht="22" customHeight="1" spans="1:98">
      <c r="A9" s="143" t="s">
        <v>136</v>
      </c>
      <c r="B9" s="144"/>
      <c r="C9" s="145" t="s">
        <v>137</v>
      </c>
      <c r="D9" s="146">
        <v>0</v>
      </c>
      <c r="E9" s="147">
        <v>0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41"/>
    </row>
    <row r="10" s="30" customFormat="1" ht="22" customHeight="1" spans="1:98">
      <c r="A10" s="143"/>
      <c r="B10" s="148"/>
      <c r="C10" s="145" t="s">
        <v>138</v>
      </c>
      <c r="D10" s="146">
        <v>0</v>
      </c>
      <c r="E10" s="147">
        <v>0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41"/>
    </row>
    <row r="11" s="30" customFormat="1" ht="22" customHeight="1" spans="1:98">
      <c r="A11" s="143"/>
      <c r="B11" s="148"/>
      <c r="C11" s="145" t="s">
        <v>139</v>
      </c>
      <c r="D11" s="146">
        <v>0</v>
      </c>
      <c r="E11" s="147">
        <v>0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41"/>
    </row>
    <row r="12" s="30" customFormat="1" ht="22" customHeight="1" spans="1:98">
      <c r="A12" s="143"/>
      <c r="B12" s="148"/>
      <c r="C12" s="145" t="s">
        <v>140</v>
      </c>
      <c r="D12" s="146">
        <v>0</v>
      </c>
      <c r="E12" s="147">
        <v>0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41"/>
    </row>
    <row r="13" s="30" customFormat="1" ht="22" customHeight="1" spans="1:98">
      <c r="A13" s="149"/>
      <c r="B13" s="144"/>
      <c r="C13" s="145" t="s">
        <v>141</v>
      </c>
      <c r="D13" s="146">
        <v>0</v>
      </c>
      <c r="E13" s="147">
        <v>0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41"/>
    </row>
    <row r="14" s="30" customFormat="1" ht="22" customHeight="1" spans="1:98">
      <c r="A14" s="149"/>
      <c r="B14" s="150"/>
      <c r="C14" s="145" t="s">
        <v>142</v>
      </c>
      <c r="D14" s="146">
        <v>17.41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41"/>
    </row>
    <row r="15" s="30" customFormat="1" ht="22" customHeight="1" spans="1:98">
      <c r="A15" s="149"/>
      <c r="B15" s="144"/>
      <c r="C15" s="145" t="s">
        <v>143</v>
      </c>
      <c r="D15" s="146">
        <v>0</v>
      </c>
      <c r="E15" s="147">
        <v>0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41"/>
    </row>
    <row r="16" s="30" customFormat="1" ht="22" customHeight="1" spans="1:98">
      <c r="A16" s="149"/>
      <c r="B16" s="144"/>
      <c r="C16" s="145" t="s">
        <v>144</v>
      </c>
      <c r="D16" s="146">
        <v>11.21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41"/>
    </row>
    <row r="17" s="30" customFormat="1" ht="22" customHeight="1" spans="1:98">
      <c r="A17" s="149"/>
      <c r="B17" s="144"/>
      <c r="C17" s="145" t="s">
        <v>145</v>
      </c>
      <c r="D17" s="146">
        <v>0</v>
      </c>
      <c r="E17" s="147">
        <v>0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41"/>
    </row>
    <row r="18" s="30" customFormat="1" ht="22" customHeight="1" spans="1:98">
      <c r="A18" s="149"/>
      <c r="B18" s="144"/>
      <c r="C18" s="145" t="s">
        <v>146</v>
      </c>
      <c r="D18" s="146">
        <v>0</v>
      </c>
      <c r="E18" s="147">
        <v>0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41"/>
    </row>
    <row r="19" s="30" customFormat="1" ht="22" customHeight="1" spans="1:98">
      <c r="A19" s="149"/>
      <c r="B19" s="144"/>
      <c r="C19" s="145" t="s">
        <v>147</v>
      </c>
      <c r="D19" s="146">
        <v>164.9</v>
      </c>
      <c r="E19" s="147">
        <v>0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41"/>
    </row>
    <row r="20" s="30" customFormat="1" ht="22" customHeight="1" spans="1:98">
      <c r="A20" s="149"/>
      <c r="B20" s="144"/>
      <c r="C20" s="145" t="s">
        <v>148</v>
      </c>
      <c r="D20" s="146">
        <v>0</v>
      </c>
      <c r="E20" s="147">
        <v>0</v>
      </c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41"/>
    </row>
    <row r="21" s="30" customFormat="1" ht="22" customHeight="1" spans="1:98">
      <c r="A21" s="149"/>
      <c r="B21" s="144"/>
      <c r="C21" s="145" t="s">
        <v>149</v>
      </c>
      <c r="D21" s="146">
        <v>0</v>
      </c>
      <c r="E21" s="147">
        <v>0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41"/>
    </row>
    <row r="22" s="30" customFormat="1" ht="22" customHeight="1" spans="1:98">
      <c r="A22" s="149"/>
      <c r="B22" s="144"/>
      <c r="C22" s="145" t="s">
        <v>150</v>
      </c>
      <c r="D22" s="146">
        <v>0</v>
      </c>
      <c r="E22" s="147">
        <v>0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41"/>
    </row>
    <row r="23" s="30" customFormat="1" ht="22" customHeight="1" spans="1:98">
      <c r="A23" s="149"/>
      <c r="B23" s="144"/>
      <c r="C23" s="145" t="s">
        <v>151</v>
      </c>
      <c r="D23" s="146">
        <v>0</v>
      </c>
      <c r="E23" s="147">
        <v>0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41"/>
    </row>
    <row r="24" s="30" customFormat="1" ht="22" customHeight="1" spans="1:98">
      <c r="A24" s="149"/>
      <c r="B24" s="144"/>
      <c r="C24" s="145" t="s">
        <v>152</v>
      </c>
      <c r="D24" s="146">
        <v>0</v>
      </c>
      <c r="E24" s="147">
        <v>0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41"/>
    </row>
    <row r="25" s="30" customFormat="1" ht="22" customHeight="1" spans="1:98">
      <c r="A25" s="149"/>
      <c r="B25" s="144"/>
      <c r="C25" s="145" t="s">
        <v>153</v>
      </c>
      <c r="D25" s="146">
        <v>0</v>
      </c>
      <c r="E25" s="147">
        <v>0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41"/>
    </row>
    <row r="26" s="30" customFormat="1" ht="22" customHeight="1" spans="1:98">
      <c r="A26" s="149"/>
      <c r="B26" s="144"/>
      <c r="C26" s="145" t="s">
        <v>154</v>
      </c>
      <c r="D26" s="146">
        <v>11.69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41"/>
    </row>
    <row r="27" s="30" customFormat="1" ht="22" customHeight="1" spans="1:98">
      <c r="A27" s="149"/>
      <c r="B27" s="144"/>
      <c r="C27" s="145" t="s">
        <v>155</v>
      </c>
      <c r="D27" s="146">
        <v>0</v>
      </c>
      <c r="E27" s="147">
        <v>0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41"/>
    </row>
    <row r="28" s="30" customFormat="1" ht="22" customHeight="1" spans="1:98">
      <c r="A28" s="149"/>
      <c r="B28" s="144"/>
      <c r="C28" s="145" t="s">
        <v>156</v>
      </c>
      <c r="D28" s="146">
        <v>0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41"/>
    </row>
    <row r="29" s="30" customFormat="1" ht="22" customHeight="1" spans="1:98">
      <c r="A29" s="149"/>
      <c r="B29" s="144"/>
      <c r="C29" s="151" t="s">
        <v>157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41"/>
    </row>
    <row r="30" s="30" customFormat="1" ht="22" customHeight="1" spans="1:98">
      <c r="A30" s="149"/>
      <c r="B30" s="144"/>
      <c r="C30" s="145" t="s">
        <v>158</v>
      </c>
      <c r="D30" s="146">
        <v>0</v>
      </c>
      <c r="E30" s="147">
        <v>0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41"/>
    </row>
    <row r="31" s="30" customFormat="1" ht="22" customHeight="1" spans="1:98">
      <c r="A31" s="149"/>
      <c r="B31" s="144"/>
      <c r="C31" s="145" t="s">
        <v>159</v>
      </c>
      <c r="D31" s="146">
        <v>0</v>
      </c>
      <c r="E31" s="147">
        <v>0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41"/>
    </row>
    <row r="32" s="30" customFormat="1" ht="22" customHeight="1" spans="1:98">
      <c r="A32" s="149"/>
      <c r="B32" s="144"/>
      <c r="C32" s="145" t="s">
        <v>160</v>
      </c>
      <c r="D32" s="146">
        <v>0</v>
      </c>
      <c r="E32" s="147">
        <v>0</v>
      </c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41"/>
    </row>
    <row r="33" s="30" customFormat="1" ht="22" customHeight="1" spans="1:98">
      <c r="A33" s="149"/>
      <c r="B33" s="144"/>
      <c r="C33" s="145" t="s">
        <v>161</v>
      </c>
      <c r="D33" s="146">
        <v>0</v>
      </c>
      <c r="E33" s="147">
        <v>0</v>
      </c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41"/>
    </row>
    <row r="34" s="30" customFormat="1" ht="22" customHeight="1" spans="1:98">
      <c r="A34" s="149"/>
      <c r="B34" s="144"/>
      <c r="C34" s="145" t="s">
        <v>162</v>
      </c>
      <c r="D34" s="146">
        <v>0</v>
      </c>
      <c r="E34" s="147">
        <v>0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41"/>
    </row>
    <row r="35" ht="22" customHeight="1" spans="1:97">
      <c r="A35" s="141" t="s">
        <v>163</v>
      </c>
      <c r="B35" s="73">
        <f>B6</f>
        <v>205.21</v>
      </c>
      <c r="C35" s="48" t="s">
        <v>164</v>
      </c>
      <c r="D35" s="146">
        <f>D6</f>
        <v>205.21</v>
      </c>
      <c r="E35" s="34">
        <v>0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1" sqref="D11"/>
    </sheetView>
  </sheetViews>
  <sheetFormatPr defaultColWidth="9" defaultRowHeight="12.75" customHeight="1"/>
  <cols>
    <col min="1" max="1" width="41.847619047619" style="31" customWidth="1"/>
    <col min="2" max="2" width="14.4285714285714" style="31" customWidth="1"/>
    <col min="3" max="11" width="14.2857142857143" style="31" customWidth="1"/>
    <col min="12" max="13" width="6.84761904761905" style="31" customWidth="1"/>
  </cols>
  <sheetData>
    <row r="1" ht="24.75" customHeight="1" spans="1:1">
      <c r="A1" s="45" t="s">
        <v>28</v>
      </c>
    </row>
    <row r="2" ht="24.75" customHeight="1" spans="1:11">
      <c r="A2" s="33" t="s">
        <v>165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75" customHeight="1" spans="11:11">
      <c r="K3" s="34" t="s">
        <v>30</v>
      </c>
    </row>
    <row r="4" ht="24.75" customHeight="1" spans="1:11">
      <c r="A4" s="47" t="s">
        <v>166</v>
      </c>
      <c r="B4" s="48" t="s">
        <v>108</v>
      </c>
      <c r="C4" s="48" t="s">
        <v>167</v>
      </c>
      <c r="D4" s="48"/>
      <c r="E4" s="48"/>
      <c r="F4" s="48" t="s">
        <v>168</v>
      </c>
      <c r="G4" s="48"/>
      <c r="H4" s="48"/>
      <c r="I4" s="48" t="s">
        <v>169</v>
      </c>
      <c r="J4" s="48"/>
      <c r="K4" s="49"/>
    </row>
    <row r="5" ht="24.75" customHeight="1" spans="1:11">
      <c r="A5" s="47"/>
      <c r="B5" s="48"/>
      <c r="C5" s="48" t="s">
        <v>108</v>
      </c>
      <c r="D5" s="48" t="s">
        <v>104</v>
      </c>
      <c r="E5" s="48" t="s">
        <v>105</v>
      </c>
      <c r="F5" s="48" t="s">
        <v>108</v>
      </c>
      <c r="G5" s="48" t="s">
        <v>104</v>
      </c>
      <c r="H5" s="48" t="s">
        <v>105</v>
      </c>
      <c r="I5" s="79" t="s">
        <v>108</v>
      </c>
      <c r="J5" s="79" t="s">
        <v>104</v>
      </c>
      <c r="K5" s="80" t="s">
        <v>105</v>
      </c>
    </row>
    <row r="6" ht="24.75" customHeight="1" spans="1:11">
      <c r="A6" s="47" t="s">
        <v>107</v>
      </c>
      <c r="B6" s="48">
        <v>1</v>
      </c>
      <c r="C6" s="48">
        <v>2</v>
      </c>
      <c r="D6" s="48">
        <v>3</v>
      </c>
      <c r="E6" s="48">
        <v>4</v>
      </c>
      <c r="F6" s="48">
        <v>2</v>
      </c>
      <c r="G6" s="48">
        <v>3</v>
      </c>
      <c r="H6" s="48">
        <v>4</v>
      </c>
      <c r="I6" s="48">
        <v>2</v>
      </c>
      <c r="J6" s="48">
        <v>3</v>
      </c>
      <c r="K6" s="49">
        <v>4</v>
      </c>
    </row>
    <row r="7" s="30" customFormat="1" ht="24.75" customHeight="1" spans="1:13">
      <c r="A7" s="81" t="s">
        <v>108</v>
      </c>
      <c r="B7" s="91">
        <f>C7+F7+I7</f>
        <v>205.21</v>
      </c>
      <c r="C7" s="91">
        <f>D7+E7</f>
        <v>205.21</v>
      </c>
      <c r="D7" s="91">
        <v>179.21</v>
      </c>
      <c r="E7" s="91">
        <v>26</v>
      </c>
      <c r="F7" s="91">
        <f>G7+H7</f>
        <v>0</v>
      </c>
      <c r="G7" s="91">
        <v>0</v>
      </c>
      <c r="H7" s="91">
        <v>0</v>
      </c>
      <c r="I7" s="91">
        <f>J7+K7</f>
        <v>0</v>
      </c>
      <c r="J7" s="91">
        <v>0</v>
      </c>
      <c r="K7" s="92">
        <v>0</v>
      </c>
      <c r="L7" s="41"/>
      <c r="M7" s="41"/>
    </row>
    <row r="8" ht="24.75" customHeight="1" spans="1:11">
      <c r="A8" s="81" t="s">
        <v>170</v>
      </c>
      <c r="B8" s="91">
        <f t="shared" ref="B8:B25" si="0">C8+F8+I8</f>
        <v>205.21</v>
      </c>
      <c r="C8" s="91">
        <f t="shared" ref="C8:C25" si="1">D8+E8</f>
        <v>205.21</v>
      </c>
      <c r="D8" s="91">
        <v>179.21</v>
      </c>
      <c r="E8" s="91">
        <v>26</v>
      </c>
      <c r="F8" s="91">
        <f t="shared" ref="F8:F25" si="2">G8+H8</f>
        <v>0</v>
      </c>
      <c r="G8" s="91"/>
      <c r="H8" s="91"/>
      <c r="I8" s="91">
        <f t="shared" ref="I8:I25" si="3">J8+K8</f>
        <v>0</v>
      </c>
      <c r="J8" s="91"/>
      <c r="K8" s="92"/>
    </row>
    <row r="9" ht="24.75" customHeight="1" spans="1:11">
      <c r="A9" s="84"/>
      <c r="B9" s="91">
        <f t="shared" si="0"/>
        <v>0</v>
      </c>
      <c r="C9" s="91">
        <f t="shared" si="1"/>
        <v>0</v>
      </c>
      <c r="D9" s="133"/>
      <c r="E9" s="133"/>
      <c r="F9" s="91">
        <f t="shared" si="2"/>
        <v>0</v>
      </c>
      <c r="G9" s="133"/>
      <c r="H9" s="133"/>
      <c r="I9" s="91">
        <f t="shared" si="3"/>
        <v>0</v>
      </c>
      <c r="J9" s="133"/>
      <c r="K9" s="86"/>
    </row>
    <row r="10" ht="24.75" customHeight="1" spans="1:11">
      <c r="A10" s="84"/>
      <c r="B10" s="91">
        <f t="shared" si="0"/>
        <v>0</v>
      </c>
      <c r="C10" s="91">
        <f t="shared" si="1"/>
        <v>0</v>
      </c>
      <c r="D10" s="133"/>
      <c r="E10" s="133"/>
      <c r="F10" s="91">
        <f t="shared" si="2"/>
        <v>0</v>
      </c>
      <c r="G10" s="133"/>
      <c r="H10" s="133"/>
      <c r="I10" s="91">
        <f t="shared" si="3"/>
        <v>0</v>
      </c>
      <c r="J10" s="133"/>
      <c r="K10" s="86"/>
    </row>
    <row r="11" ht="24.75" customHeight="1" spans="1:11">
      <c r="A11" s="84"/>
      <c r="B11" s="91">
        <f t="shared" si="0"/>
        <v>0</v>
      </c>
      <c r="C11" s="91">
        <f t="shared" si="1"/>
        <v>0</v>
      </c>
      <c r="D11" s="133"/>
      <c r="E11" s="133"/>
      <c r="F11" s="91">
        <f t="shared" si="2"/>
        <v>0</v>
      </c>
      <c r="G11" s="133"/>
      <c r="H11" s="133"/>
      <c r="I11" s="91">
        <f t="shared" si="3"/>
        <v>0</v>
      </c>
      <c r="J11" s="133"/>
      <c r="K11" s="86"/>
    </row>
    <row r="12" ht="24.75" customHeight="1" spans="1:11">
      <c r="A12" s="84"/>
      <c r="B12" s="91">
        <f t="shared" si="0"/>
        <v>0</v>
      </c>
      <c r="C12" s="91">
        <f t="shared" si="1"/>
        <v>0</v>
      </c>
      <c r="D12" s="133"/>
      <c r="E12" s="133"/>
      <c r="F12" s="91">
        <f t="shared" si="2"/>
        <v>0</v>
      </c>
      <c r="G12" s="133"/>
      <c r="H12" s="133"/>
      <c r="I12" s="91">
        <f t="shared" si="3"/>
        <v>0</v>
      </c>
      <c r="J12" s="133"/>
      <c r="K12" s="86"/>
    </row>
    <row r="13" ht="24.75" customHeight="1" spans="1:11">
      <c r="A13" s="84"/>
      <c r="B13" s="91">
        <f t="shared" si="0"/>
        <v>0</v>
      </c>
      <c r="C13" s="91">
        <f t="shared" si="1"/>
        <v>0</v>
      </c>
      <c r="D13" s="133"/>
      <c r="E13" s="133"/>
      <c r="F13" s="91">
        <f t="shared" si="2"/>
        <v>0</v>
      </c>
      <c r="G13" s="133"/>
      <c r="H13" s="133"/>
      <c r="I13" s="91">
        <f t="shared" si="3"/>
        <v>0</v>
      </c>
      <c r="J13" s="133"/>
      <c r="K13" s="86"/>
    </row>
    <row r="14" ht="24.75" customHeight="1" spans="1:11">
      <c r="A14" s="84"/>
      <c r="B14" s="91">
        <f t="shared" si="0"/>
        <v>0</v>
      </c>
      <c r="C14" s="91">
        <f t="shared" si="1"/>
        <v>0</v>
      </c>
      <c r="D14" s="133"/>
      <c r="E14" s="133"/>
      <c r="F14" s="91">
        <f t="shared" si="2"/>
        <v>0</v>
      </c>
      <c r="G14" s="133"/>
      <c r="H14" s="133"/>
      <c r="I14" s="91">
        <f t="shared" si="3"/>
        <v>0</v>
      </c>
      <c r="J14" s="133"/>
      <c r="K14" s="86"/>
    </row>
    <row r="15" ht="24.75" customHeight="1" spans="1:11">
      <c r="A15" s="84"/>
      <c r="B15" s="91">
        <f t="shared" si="0"/>
        <v>0</v>
      </c>
      <c r="C15" s="91">
        <f t="shared" si="1"/>
        <v>0</v>
      </c>
      <c r="D15" s="133"/>
      <c r="E15" s="133"/>
      <c r="F15" s="91">
        <f t="shared" si="2"/>
        <v>0</v>
      </c>
      <c r="G15" s="133"/>
      <c r="H15" s="133"/>
      <c r="I15" s="91">
        <f t="shared" si="3"/>
        <v>0</v>
      </c>
      <c r="J15" s="133"/>
      <c r="K15" s="86"/>
    </row>
    <row r="16" ht="24.75" customHeight="1" spans="1:11">
      <c r="A16" s="84"/>
      <c r="B16" s="91">
        <f t="shared" si="0"/>
        <v>0</v>
      </c>
      <c r="C16" s="91">
        <f t="shared" si="1"/>
        <v>0</v>
      </c>
      <c r="D16" s="133"/>
      <c r="E16" s="133"/>
      <c r="F16" s="91">
        <f t="shared" si="2"/>
        <v>0</v>
      </c>
      <c r="G16" s="133"/>
      <c r="H16" s="133"/>
      <c r="I16" s="91">
        <f t="shared" si="3"/>
        <v>0</v>
      </c>
      <c r="J16" s="133"/>
      <c r="K16" s="86"/>
    </row>
    <row r="17" ht="24.75" customHeight="1" spans="1:11">
      <c r="A17" s="84"/>
      <c r="B17" s="91">
        <f t="shared" si="0"/>
        <v>0</v>
      </c>
      <c r="C17" s="91">
        <f t="shared" si="1"/>
        <v>0</v>
      </c>
      <c r="D17" s="133"/>
      <c r="E17" s="133"/>
      <c r="F17" s="91">
        <f t="shared" si="2"/>
        <v>0</v>
      </c>
      <c r="G17" s="133"/>
      <c r="H17" s="133"/>
      <c r="I17" s="91">
        <f t="shared" si="3"/>
        <v>0</v>
      </c>
      <c r="J17" s="133"/>
      <c r="K17" s="86"/>
    </row>
    <row r="18" ht="24.75" customHeight="1" spans="1:11">
      <c r="A18" s="84"/>
      <c r="B18" s="91">
        <f t="shared" si="0"/>
        <v>0</v>
      </c>
      <c r="C18" s="91">
        <f t="shared" si="1"/>
        <v>0</v>
      </c>
      <c r="D18" s="133"/>
      <c r="E18" s="133"/>
      <c r="F18" s="91">
        <f t="shared" si="2"/>
        <v>0</v>
      </c>
      <c r="G18" s="133"/>
      <c r="H18" s="133"/>
      <c r="I18" s="91">
        <f t="shared" si="3"/>
        <v>0</v>
      </c>
      <c r="J18" s="133"/>
      <c r="K18" s="86"/>
    </row>
    <row r="19" ht="24.75" customHeight="1" spans="1:11">
      <c r="A19" s="84"/>
      <c r="B19" s="91">
        <f t="shared" si="0"/>
        <v>0</v>
      </c>
      <c r="C19" s="91">
        <f t="shared" si="1"/>
        <v>0</v>
      </c>
      <c r="D19" s="133"/>
      <c r="E19" s="133"/>
      <c r="F19" s="91">
        <f t="shared" si="2"/>
        <v>0</v>
      </c>
      <c r="G19" s="133"/>
      <c r="H19" s="133"/>
      <c r="I19" s="91">
        <f t="shared" si="3"/>
        <v>0</v>
      </c>
      <c r="J19" s="133"/>
      <c r="K19" s="86"/>
    </row>
    <row r="20" ht="24.75" customHeight="1" spans="1:11">
      <c r="A20" s="84"/>
      <c r="B20" s="91">
        <f t="shared" si="0"/>
        <v>0</v>
      </c>
      <c r="C20" s="91">
        <f t="shared" si="1"/>
        <v>0</v>
      </c>
      <c r="D20" s="133"/>
      <c r="E20" s="133"/>
      <c r="F20" s="91">
        <f t="shared" si="2"/>
        <v>0</v>
      </c>
      <c r="G20" s="133"/>
      <c r="H20" s="133"/>
      <c r="I20" s="91">
        <f t="shared" si="3"/>
        <v>0</v>
      </c>
      <c r="J20" s="133"/>
      <c r="K20" s="86"/>
    </row>
    <row r="21" ht="24.75" customHeight="1" spans="1:11">
      <c r="A21" s="84"/>
      <c r="B21" s="91">
        <f t="shared" si="0"/>
        <v>0</v>
      </c>
      <c r="C21" s="91">
        <f t="shared" si="1"/>
        <v>0</v>
      </c>
      <c r="D21" s="133"/>
      <c r="E21" s="133"/>
      <c r="F21" s="91">
        <f t="shared" si="2"/>
        <v>0</v>
      </c>
      <c r="G21" s="133"/>
      <c r="H21" s="133"/>
      <c r="I21" s="91">
        <f t="shared" si="3"/>
        <v>0</v>
      </c>
      <c r="J21" s="133"/>
      <c r="K21" s="86"/>
    </row>
    <row r="22" ht="24.75" customHeight="1" spans="1:11">
      <c r="A22" s="84"/>
      <c r="B22" s="91">
        <f t="shared" si="0"/>
        <v>0</v>
      </c>
      <c r="C22" s="91">
        <f t="shared" si="1"/>
        <v>0</v>
      </c>
      <c r="D22" s="133"/>
      <c r="E22" s="133"/>
      <c r="F22" s="91">
        <f t="shared" si="2"/>
        <v>0</v>
      </c>
      <c r="G22" s="133"/>
      <c r="H22" s="133"/>
      <c r="I22" s="91">
        <f t="shared" si="3"/>
        <v>0</v>
      </c>
      <c r="J22" s="133"/>
      <c r="K22" s="86"/>
    </row>
    <row r="23" ht="24.75" customHeight="1" spans="1:11">
      <c r="A23" s="84"/>
      <c r="B23" s="91">
        <f t="shared" si="0"/>
        <v>0</v>
      </c>
      <c r="C23" s="91">
        <f t="shared" si="1"/>
        <v>0</v>
      </c>
      <c r="D23" s="133"/>
      <c r="E23" s="133"/>
      <c r="F23" s="91">
        <f t="shared" si="2"/>
        <v>0</v>
      </c>
      <c r="G23" s="133"/>
      <c r="H23" s="133"/>
      <c r="I23" s="91">
        <f t="shared" si="3"/>
        <v>0</v>
      </c>
      <c r="J23" s="133"/>
      <c r="K23" s="86"/>
    </row>
    <row r="24" ht="24.75" customHeight="1" spans="1:11">
      <c r="A24" s="84"/>
      <c r="B24" s="91">
        <f t="shared" si="0"/>
        <v>0</v>
      </c>
      <c r="C24" s="91">
        <f t="shared" si="1"/>
        <v>0</v>
      </c>
      <c r="D24" s="133"/>
      <c r="E24" s="133"/>
      <c r="F24" s="91">
        <f t="shared" si="2"/>
        <v>0</v>
      </c>
      <c r="G24" s="133"/>
      <c r="H24" s="133"/>
      <c r="I24" s="91">
        <f t="shared" si="3"/>
        <v>0</v>
      </c>
      <c r="J24" s="133"/>
      <c r="K24" s="86"/>
    </row>
    <row r="25" ht="24.75" customHeight="1" spans="1:11">
      <c r="A25" s="84"/>
      <c r="B25" s="91">
        <f t="shared" si="0"/>
        <v>0</v>
      </c>
      <c r="C25" s="91">
        <f t="shared" si="1"/>
        <v>0</v>
      </c>
      <c r="D25" s="133"/>
      <c r="E25" s="133"/>
      <c r="F25" s="91">
        <f t="shared" si="2"/>
        <v>0</v>
      </c>
      <c r="G25" s="133"/>
      <c r="H25" s="133"/>
      <c r="I25" s="91">
        <f t="shared" si="3"/>
        <v>0</v>
      </c>
      <c r="J25" s="133"/>
      <c r="K25" s="86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4" workbookViewId="0">
      <selection activeCell="G18" sqref="G18"/>
    </sheetView>
  </sheetViews>
  <sheetFormatPr defaultColWidth="9" defaultRowHeight="12.75" customHeight="1" outlineLevelCol="6"/>
  <cols>
    <col min="1" max="1" width="18" style="31" customWidth="1"/>
    <col min="2" max="2" width="33.4285714285714" style="31" customWidth="1"/>
    <col min="3" max="5" width="17.847619047619" style="31" customWidth="1"/>
    <col min="6" max="7" width="6.84761904761905" style="31" customWidth="1"/>
  </cols>
  <sheetData>
    <row r="1" ht="24.75" customHeight="1" spans="1:2">
      <c r="A1" s="45" t="s">
        <v>28</v>
      </c>
      <c r="B1" s="46"/>
    </row>
    <row r="2" ht="24.75" customHeight="1" spans="1:5">
      <c r="A2" s="33" t="s">
        <v>171</v>
      </c>
      <c r="B2" s="33"/>
      <c r="C2" s="33"/>
      <c r="D2" s="33"/>
      <c r="E2" s="33"/>
    </row>
    <row r="3" ht="24.75" customHeight="1" spans="5:5">
      <c r="E3" s="34" t="s">
        <v>30</v>
      </c>
    </row>
    <row r="4" ht="24.75" customHeight="1" spans="1:5">
      <c r="A4" s="47" t="s">
        <v>102</v>
      </c>
      <c r="B4" s="48"/>
      <c r="C4" s="47" t="s">
        <v>167</v>
      </c>
      <c r="D4" s="48"/>
      <c r="E4" s="49"/>
    </row>
    <row r="5" ht="24.75" customHeight="1" spans="1:5">
      <c r="A5" s="47" t="s">
        <v>172</v>
      </c>
      <c r="B5" s="48" t="s">
        <v>173</v>
      </c>
      <c r="C5" s="79" t="s">
        <v>108</v>
      </c>
      <c r="D5" s="79" t="s">
        <v>104</v>
      </c>
      <c r="E5" s="80" t="s">
        <v>105</v>
      </c>
    </row>
    <row r="6" ht="24.75" customHeight="1" spans="1:5">
      <c r="A6" s="47" t="s">
        <v>107</v>
      </c>
      <c r="B6" s="48" t="s">
        <v>107</v>
      </c>
      <c r="C6" s="48">
        <v>1</v>
      </c>
      <c r="D6" s="49">
        <v>2</v>
      </c>
      <c r="E6" s="89">
        <v>3</v>
      </c>
    </row>
    <row r="7" s="30" customFormat="1" ht="24.75" customHeight="1" spans="1:7">
      <c r="A7" s="81"/>
      <c r="B7" s="90" t="s">
        <v>108</v>
      </c>
      <c r="C7" s="91">
        <v>205.21</v>
      </c>
      <c r="D7" s="92">
        <v>179.21</v>
      </c>
      <c r="E7" s="93">
        <v>26</v>
      </c>
      <c r="F7" s="41"/>
      <c r="G7" s="41"/>
    </row>
    <row r="8" ht="24.75" customHeight="1" spans="1:5">
      <c r="A8" s="94">
        <v>213</v>
      </c>
      <c r="B8" s="94" t="s">
        <v>174</v>
      </c>
      <c r="C8" s="82">
        <v>138.9</v>
      </c>
      <c r="D8" s="95">
        <v>138.9</v>
      </c>
      <c r="E8" s="96">
        <v>26</v>
      </c>
    </row>
    <row r="9" ht="24.75" customHeight="1" spans="1:5">
      <c r="A9" s="97">
        <v>21301</v>
      </c>
      <c r="B9" s="97" t="s">
        <v>175</v>
      </c>
      <c r="C9" s="82">
        <v>138.9</v>
      </c>
      <c r="D9" s="98">
        <v>138.9</v>
      </c>
      <c r="E9" s="99">
        <v>26</v>
      </c>
    </row>
    <row r="10" ht="24.75" customHeight="1" spans="1:5">
      <c r="A10" s="100">
        <v>2130104</v>
      </c>
      <c r="B10" s="101" t="s">
        <v>176</v>
      </c>
      <c r="C10" s="83">
        <v>138.9</v>
      </c>
      <c r="D10" s="102">
        <v>138.9</v>
      </c>
      <c r="E10" s="103"/>
    </row>
    <row r="11" ht="24.75" customHeight="1" spans="1:5">
      <c r="A11" s="100">
        <v>2130108</v>
      </c>
      <c r="B11" s="101" t="s">
        <v>177</v>
      </c>
      <c r="C11" s="83">
        <v>8</v>
      </c>
      <c r="D11" s="102"/>
      <c r="E11" s="103">
        <v>8</v>
      </c>
    </row>
    <row r="12" ht="24.75" customHeight="1" spans="1:5">
      <c r="A12" s="100">
        <v>2130110</v>
      </c>
      <c r="B12" s="101" t="s">
        <v>178</v>
      </c>
      <c r="C12" s="83">
        <v>18</v>
      </c>
      <c r="D12" s="102"/>
      <c r="E12" s="103">
        <v>18</v>
      </c>
    </row>
    <row r="13" ht="24.75" customHeight="1" spans="1:5">
      <c r="A13" s="104" t="s">
        <v>179</v>
      </c>
      <c r="B13" s="104" t="s">
        <v>180</v>
      </c>
      <c r="C13" s="95">
        <v>17.41</v>
      </c>
      <c r="D13" s="102">
        <v>17.41</v>
      </c>
      <c r="E13" s="105"/>
    </row>
    <row r="14" ht="24.75" customHeight="1" spans="1:5">
      <c r="A14" s="104" t="s">
        <v>181</v>
      </c>
      <c r="B14" s="104" t="s">
        <v>182</v>
      </c>
      <c r="C14" s="106">
        <v>15.59</v>
      </c>
      <c r="D14" s="107">
        <v>15.59</v>
      </c>
      <c r="E14" s="108"/>
    </row>
    <row r="15" ht="24.75" customHeight="1" spans="1:5">
      <c r="A15" s="109" t="s">
        <v>183</v>
      </c>
      <c r="B15" s="110" t="s">
        <v>184</v>
      </c>
      <c r="C15" s="85">
        <v>15.59</v>
      </c>
      <c r="D15" s="111">
        <v>15.59</v>
      </c>
      <c r="E15" s="108"/>
    </row>
    <row r="16" ht="24.75" customHeight="1" spans="1:5">
      <c r="A16" s="112" t="s">
        <v>185</v>
      </c>
      <c r="B16" s="112" t="s">
        <v>186</v>
      </c>
      <c r="C16" s="106">
        <v>1.82</v>
      </c>
      <c r="D16" s="95">
        <v>1.82</v>
      </c>
      <c r="E16" s="113"/>
    </row>
    <row r="17" ht="24.75" customHeight="1" spans="1:5">
      <c r="A17" s="114" t="s">
        <v>187</v>
      </c>
      <c r="B17" s="115" t="s">
        <v>188</v>
      </c>
      <c r="C17" s="85">
        <v>0.68</v>
      </c>
      <c r="D17" s="111">
        <v>0.68</v>
      </c>
      <c r="E17" s="113"/>
    </row>
    <row r="18" ht="24.75" customHeight="1" spans="1:5">
      <c r="A18" s="114" t="s">
        <v>189</v>
      </c>
      <c r="B18" s="115" t="s">
        <v>190</v>
      </c>
      <c r="C18" s="85">
        <v>1.14</v>
      </c>
      <c r="D18" s="111">
        <v>1.14</v>
      </c>
      <c r="E18" s="108"/>
    </row>
    <row r="19" ht="24.75" customHeight="1" spans="1:5">
      <c r="A19" s="116">
        <v>210</v>
      </c>
      <c r="B19" s="117" t="s">
        <v>191</v>
      </c>
      <c r="C19" s="106">
        <v>11.21</v>
      </c>
      <c r="D19" s="95">
        <v>11.21</v>
      </c>
      <c r="E19" s="108"/>
    </row>
    <row r="20" ht="24.75" customHeight="1" spans="1:5">
      <c r="A20" s="118">
        <v>21011</v>
      </c>
      <c r="B20" s="117" t="s">
        <v>192</v>
      </c>
      <c r="C20" s="106">
        <v>11.21</v>
      </c>
      <c r="D20" s="95">
        <v>11.21</v>
      </c>
      <c r="E20" s="113"/>
    </row>
    <row r="21" ht="24.75" customHeight="1" spans="1:5">
      <c r="A21" s="114" t="s">
        <v>193</v>
      </c>
      <c r="B21" s="119" t="s">
        <v>194</v>
      </c>
      <c r="C21" s="85">
        <v>8.29</v>
      </c>
      <c r="D21" s="111">
        <v>8.29</v>
      </c>
      <c r="E21" s="113"/>
    </row>
    <row r="22" ht="24.75" customHeight="1" spans="1:5">
      <c r="A22" s="120" t="s">
        <v>195</v>
      </c>
      <c r="B22" s="121" t="s">
        <v>196</v>
      </c>
      <c r="C22" s="85">
        <v>2.92</v>
      </c>
      <c r="D22" s="122">
        <v>2.92</v>
      </c>
      <c r="E22" s="113"/>
    </row>
    <row r="23" ht="24.75" customHeight="1" spans="1:5">
      <c r="A23" s="112" t="s">
        <v>197</v>
      </c>
      <c r="B23" s="112" t="s">
        <v>198</v>
      </c>
      <c r="C23" s="123">
        <v>11.69</v>
      </c>
      <c r="D23" s="124">
        <v>11.69</v>
      </c>
      <c r="E23" s="125"/>
    </row>
    <row r="24" ht="24.75" customHeight="1" spans="1:5">
      <c r="A24" s="112" t="s">
        <v>199</v>
      </c>
      <c r="B24" s="112" t="s">
        <v>200</v>
      </c>
      <c r="C24" s="95">
        <v>11.69</v>
      </c>
      <c r="D24" s="102">
        <v>11.69</v>
      </c>
      <c r="E24" s="126"/>
    </row>
    <row r="25" ht="24.75" customHeight="1" spans="1:5">
      <c r="A25" s="127" t="s">
        <v>201</v>
      </c>
      <c r="B25" s="127" t="s">
        <v>202</v>
      </c>
      <c r="C25" s="111">
        <v>11.69</v>
      </c>
      <c r="D25" s="128">
        <v>11.69</v>
      </c>
      <c r="E25" s="126"/>
    </row>
    <row r="26" ht="24.75" customHeight="1" spans="1:5">
      <c r="A26" s="81"/>
      <c r="B26" s="90"/>
      <c r="C26" s="92"/>
      <c r="D26" s="129"/>
      <c r="E26" s="130"/>
    </row>
    <row r="27" ht="24.75" customHeight="1" spans="1:5">
      <c r="A27" s="81"/>
      <c r="B27" s="90"/>
      <c r="C27" s="92"/>
      <c r="D27" s="129"/>
      <c r="E27" s="131"/>
    </row>
    <row r="28" ht="24.75" customHeight="1" spans="1:5">
      <c r="A28" s="84"/>
      <c r="B28" s="132"/>
      <c r="C28" s="133"/>
      <c r="D28" s="134"/>
      <c r="E28" s="8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F15" sqref="F15"/>
    </sheetView>
  </sheetViews>
  <sheetFormatPr defaultColWidth="9" defaultRowHeight="12.75" customHeight="1" outlineLevelCol="6"/>
  <cols>
    <col min="1" max="1" width="13.3333333333333" style="31" customWidth="1"/>
    <col min="2" max="2" width="29.552380952381" style="31" customWidth="1"/>
    <col min="3" max="5" width="17.2857142857143" style="31" customWidth="1"/>
    <col min="6" max="7" width="6.84761904761905" style="31" customWidth="1"/>
  </cols>
  <sheetData>
    <row r="1" ht="24.75" customHeight="1" spans="1:2">
      <c r="A1" s="45" t="s">
        <v>28</v>
      </c>
      <c r="B1" s="46"/>
    </row>
    <row r="2" ht="24.75" customHeight="1" spans="1:5">
      <c r="A2" s="76" t="s">
        <v>203</v>
      </c>
      <c r="B2" s="76"/>
      <c r="C2" s="76"/>
      <c r="D2" s="76"/>
      <c r="E2" s="76"/>
    </row>
    <row r="3" ht="24.75" customHeight="1" spans="5:5">
      <c r="E3" s="34" t="s">
        <v>30</v>
      </c>
    </row>
    <row r="4" ht="24.75" customHeight="1" spans="1:5">
      <c r="A4" s="47" t="s">
        <v>204</v>
      </c>
      <c r="B4" s="48"/>
      <c r="C4" s="47" t="s">
        <v>205</v>
      </c>
      <c r="D4" s="48"/>
      <c r="E4" s="49"/>
    </row>
    <row r="5" ht="24.75" customHeight="1" spans="1:5">
      <c r="A5" s="77" t="s">
        <v>172</v>
      </c>
      <c r="B5" s="48" t="s">
        <v>173</v>
      </c>
      <c r="C5" s="78" t="s">
        <v>108</v>
      </c>
      <c r="D5" s="79" t="s">
        <v>206</v>
      </c>
      <c r="E5" s="80" t="s">
        <v>207</v>
      </c>
    </row>
    <row r="6" ht="24.75" customHeight="1" spans="1:5">
      <c r="A6" s="77" t="s">
        <v>107</v>
      </c>
      <c r="B6" s="48" t="s">
        <v>107</v>
      </c>
      <c r="C6" s="47">
        <v>1</v>
      </c>
      <c r="D6" s="48">
        <v>2</v>
      </c>
      <c r="E6" s="49">
        <v>3</v>
      </c>
    </row>
    <row r="7" s="30" customFormat="1" ht="25.5" customHeight="1" spans="1:7">
      <c r="A7" s="81"/>
      <c r="B7" s="51" t="s">
        <v>108</v>
      </c>
      <c r="C7" s="82">
        <f>D7+E7</f>
        <v>179.21</v>
      </c>
      <c r="D7" s="82">
        <f>SUM(D8,D19,D46)</f>
        <v>179.21</v>
      </c>
      <c r="E7" s="83">
        <f>SUM(E8,E19,E46)</f>
        <v>0</v>
      </c>
      <c r="F7" s="41"/>
      <c r="G7" s="41"/>
    </row>
    <row r="8" ht="25.5" customHeight="1" spans="1:5">
      <c r="A8" s="81" t="s">
        <v>208</v>
      </c>
      <c r="B8" s="51" t="s">
        <v>209</v>
      </c>
      <c r="C8" s="82">
        <f t="shared" ref="C8:C56" si="0">D8+E8</f>
        <v>176.22</v>
      </c>
      <c r="D8" s="82">
        <f t="shared" ref="D8:E8" si="1">SUM(D9:D18)</f>
        <v>176.22</v>
      </c>
      <c r="E8" s="83">
        <f t="shared" si="1"/>
        <v>0</v>
      </c>
    </row>
    <row r="9" ht="25.5" customHeight="1" spans="1:5">
      <c r="A9" s="84" t="s">
        <v>210</v>
      </c>
      <c r="B9" s="55" t="s">
        <v>211</v>
      </c>
      <c r="C9" s="82">
        <f t="shared" si="0"/>
        <v>53.45</v>
      </c>
      <c r="D9" s="85">
        <v>53.45</v>
      </c>
      <c r="E9" s="86"/>
    </row>
    <row r="10" ht="25.5" customHeight="1" spans="1:5">
      <c r="A10" s="84" t="s">
        <v>212</v>
      </c>
      <c r="B10" s="55" t="s">
        <v>213</v>
      </c>
      <c r="C10" s="82">
        <f t="shared" si="0"/>
        <v>40.7</v>
      </c>
      <c r="D10" s="85">
        <v>40.7</v>
      </c>
      <c r="E10" s="86"/>
    </row>
    <row r="11" ht="25.5" customHeight="1" spans="1:5">
      <c r="A11" s="84" t="s">
        <v>214</v>
      </c>
      <c r="B11" s="55" t="s">
        <v>215</v>
      </c>
      <c r="C11" s="82">
        <f t="shared" si="0"/>
        <v>31.96</v>
      </c>
      <c r="D11" s="85">
        <v>31.96</v>
      </c>
      <c r="E11" s="86"/>
    </row>
    <row r="12" ht="25.5" customHeight="1" spans="1:5">
      <c r="A12" s="84" t="s">
        <v>216</v>
      </c>
      <c r="B12" s="55" t="s">
        <v>217</v>
      </c>
      <c r="C12" s="82">
        <f t="shared" si="0"/>
        <v>9.8</v>
      </c>
      <c r="D12" s="85">
        <v>9.8</v>
      </c>
      <c r="E12" s="86"/>
    </row>
    <row r="13" ht="25.5" customHeight="1" spans="1:5">
      <c r="A13" s="84" t="s">
        <v>218</v>
      </c>
      <c r="B13" s="55" t="s">
        <v>219</v>
      </c>
      <c r="C13" s="82">
        <f t="shared" si="0"/>
        <v>15.59</v>
      </c>
      <c r="D13" s="85">
        <v>15.59</v>
      </c>
      <c r="E13" s="86"/>
    </row>
    <row r="14" ht="25.5" customHeight="1" spans="1:5">
      <c r="A14" s="84" t="s">
        <v>220</v>
      </c>
      <c r="B14" s="55" t="s">
        <v>221</v>
      </c>
      <c r="C14" s="82">
        <f t="shared" si="0"/>
        <v>0</v>
      </c>
      <c r="D14" s="85"/>
      <c r="E14" s="86"/>
    </row>
    <row r="15" ht="25.5" customHeight="1" spans="1:5">
      <c r="A15" s="84" t="s">
        <v>222</v>
      </c>
      <c r="B15" s="55" t="s">
        <v>223</v>
      </c>
      <c r="C15" s="82">
        <f t="shared" si="0"/>
        <v>8.29</v>
      </c>
      <c r="D15" s="85">
        <v>8.29</v>
      </c>
      <c r="E15" s="86"/>
    </row>
    <row r="16" ht="25.5" customHeight="1" spans="1:5">
      <c r="A16" s="84" t="s">
        <v>224</v>
      </c>
      <c r="B16" s="55" t="s">
        <v>225</v>
      </c>
      <c r="C16" s="82">
        <f t="shared" si="0"/>
        <v>2.92</v>
      </c>
      <c r="D16" s="85">
        <v>2.92</v>
      </c>
      <c r="E16" s="86"/>
    </row>
    <row r="17" ht="25.5" customHeight="1" spans="1:5">
      <c r="A17" s="84" t="s">
        <v>226</v>
      </c>
      <c r="B17" s="55" t="s">
        <v>227</v>
      </c>
      <c r="C17" s="82">
        <f t="shared" si="0"/>
        <v>1.82</v>
      </c>
      <c r="D17" s="85">
        <v>1.82</v>
      </c>
      <c r="E17" s="86"/>
    </row>
    <row r="18" ht="25.5" customHeight="1" spans="1:5">
      <c r="A18" s="84" t="s">
        <v>228</v>
      </c>
      <c r="B18" s="55" t="s">
        <v>229</v>
      </c>
      <c r="C18" s="82">
        <f t="shared" si="0"/>
        <v>11.69</v>
      </c>
      <c r="D18" s="85">
        <v>11.69</v>
      </c>
      <c r="E18" s="86"/>
    </row>
    <row r="19" ht="25.5" customHeight="1" spans="1:5">
      <c r="A19" s="81" t="s">
        <v>230</v>
      </c>
      <c r="B19" s="51" t="s">
        <v>231</v>
      </c>
      <c r="C19" s="82">
        <f t="shared" si="0"/>
        <v>2.99</v>
      </c>
      <c r="D19" s="82">
        <f t="shared" ref="D19:E19" si="2">SUM(D20:D45)</f>
        <v>2.99</v>
      </c>
      <c r="E19" s="83">
        <f t="shared" si="2"/>
        <v>0</v>
      </c>
    </row>
    <row r="20" ht="25.5" customHeight="1" spans="1:5">
      <c r="A20" s="84" t="s">
        <v>232</v>
      </c>
      <c r="B20" s="55" t="s">
        <v>233</v>
      </c>
      <c r="C20" s="82">
        <f t="shared" si="0"/>
        <v>0</v>
      </c>
      <c r="D20" s="85"/>
      <c r="E20" s="86"/>
    </row>
    <row r="21" ht="25.5" customHeight="1" spans="1:5">
      <c r="A21" s="84" t="s">
        <v>234</v>
      </c>
      <c r="B21" s="55" t="s">
        <v>235</v>
      </c>
      <c r="C21" s="82"/>
      <c r="D21" s="85"/>
      <c r="E21" s="86"/>
    </row>
    <row r="22" ht="25.5" customHeight="1" spans="1:5">
      <c r="A22" s="84" t="s">
        <v>236</v>
      </c>
      <c r="B22" s="55" t="s">
        <v>237</v>
      </c>
      <c r="C22" s="82"/>
      <c r="D22" s="85"/>
      <c r="E22" s="86"/>
    </row>
    <row r="23" ht="25.5" customHeight="1" spans="1:5">
      <c r="A23" s="84" t="s">
        <v>238</v>
      </c>
      <c r="B23" s="55" t="s">
        <v>239</v>
      </c>
      <c r="C23" s="82"/>
      <c r="D23" s="85"/>
      <c r="E23" s="86"/>
    </row>
    <row r="24" ht="25.5" customHeight="1" spans="1:5">
      <c r="A24" s="84" t="s">
        <v>240</v>
      </c>
      <c r="B24" s="55" t="s">
        <v>241</v>
      </c>
      <c r="C24" s="82">
        <f t="shared" si="0"/>
        <v>0</v>
      </c>
      <c r="D24" s="85"/>
      <c r="E24" s="86"/>
    </row>
    <row r="25" ht="25.5" customHeight="1" spans="1:5">
      <c r="A25" s="84" t="s">
        <v>242</v>
      </c>
      <c r="B25" s="55" t="s">
        <v>243</v>
      </c>
      <c r="C25" s="82">
        <f t="shared" si="0"/>
        <v>0</v>
      </c>
      <c r="D25" s="85"/>
      <c r="E25" s="86"/>
    </row>
    <row r="26" ht="25.5" customHeight="1" spans="1:5">
      <c r="A26" s="84" t="s">
        <v>244</v>
      </c>
      <c r="B26" s="55" t="s">
        <v>245</v>
      </c>
      <c r="C26" s="82">
        <f t="shared" si="0"/>
        <v>0</v>
      </c>
      <c r="D26" s="85"/>
      <c r="E26" s="86"/>
    </row>
    <row r="27" ht="25.5" customHeight="1" spans="1:5">
      <c r="A27" s="84" t="s">
        <v>246</v>
      </c>
      <c r="B27" s="55" t="s">
        <v>247</v>
      </c>
      <c r="C27" s="82">
        <f t="shared" si="0"/>
        <v>0</v>
      </c>
      <c r="D27" s="85"/>
      <c r="E27" s="86"/>
    </row>
    <row r="28" ht="25.5" customHeight="1" spans="1:5">
      <c r="A28" s="84" t="s">
        <v>248</v>
      </c>
      <c r="B28" s="55" t="s">
        <v>249</v>
      </c>
      <c r="C28" s="82"/>
      <c r="D28" s="85"/>
      <c r="E28" s="86"/>
    </row>
    <row r="29" ht="25.5" customHeight="1" spans="1:5">
      <c r="A29" s="84" t="s">
        <v>250</v>
      </c>
      <c r="B29" s="55" t="s">
        <v>251</v>
      </c>
      <c r="C29" s="82">
        <f t="shared" si="0"/>
        <v>0</v>
      </c>
      <c r="D29" s="85"/>
      <c r="E29" s="86"/>
    </row>
    <row r="30" ht="25.5" customHeight="1" spans="1:5">
      <c r="A30" s="84" t="s">
        <v>252</v>
      </c>
      <c r="B30" s="55" t="s">
        <v>253</v>
      </c>
      <c r="C30" s="82">
        <f t="shared" si="0"/>
        <v>0</v>
      </c>
      <c r="D30" s="85"/>
      <c r="E30" s="86"/>
    </row>
    <row r="31" ht="25.5" customHeight="1" spans="1:5">
      <c r="A31" s="84" t="s">
        <v>254</v>
      </c>
      <c r="B31" s="55" t="s">
        <v>255</v>
      </c>
      <c r="C31" s="82"/>
      <c r="D31" s="85"/>
      <c r="E31" s="86"/>
    </row>
    <row r="32" ht="25.5" customHeight="1" spans="1:5">
      <c r="A32" s="84" t="s">
        <v>256</v>
      </c>
      <c r="B32" s="55" t="s">
        <v>257</v>
      </c>
      <c r="C32" s="82">
        <f t="shared" si="0"/>
        <v>0</v>
      </c>
      <c r="D32" s="85"/>
      <c r="E32" s="86"/>
    </row>
    <row r="33" ht="25.5" customHeight="1" spans="1:5">
      <c r="A33" s="84" t="s">
        <v>258</v>
      </c>
      <c r="B33" s="55" t="s">
        <v>259</v>
      </c>
      <c r="C33" s="82">
        <f t="shared" si="0"/>
        <v>0</v>
      </c>
      <c r="D33" s="85"/>
      <c r="E33" s="86"/>
    </row>
    <row r="34" ht="25.5" customHeight="1" spans="1:5">
      <c r="A34" s="84" t="s">
        <v>260</v>
      </c>
      <c r="B34" s="55" t="s">
        <v>261</v>
      </c>
      <c r="C34" s="82">
        <f t="shared" si="0"/>
        <v>0</v>
      </c>
      <c r="D34" s="85"/>
      <c r="E34" s="86"/>
    </row>
    <row r="35" ht="25.5" customHeight="1" spans="1:5">
      <c r="A35" s="84" t="s">
        <v>262</v>
      </c>
      <c r="B35" s="55" t="s">
        <v>263</v>
      </c>
      <c r="C35" s="82"/>
      <c r="D35" s="85"/>
      <c r="E35" s="86"/>
    </row>
    <row r="36" ht="25.5" customHeight="1" spans="1:5">
      <c r="A36" s="84" t="s">
        <v>264</v>
      </c>
      <c r="B36" s="55" t="s">
        <v>265</v>
      </c>
      <c r="C36" s="82"/>
      <c r="D36" s="85"/>
      <c r="E36" s="86"/>
    </row>
    <row r="37" ht="25.5" customHeight="1" spans="1:5">
      <c r="A37" s="84" t="s">
        <v>266</v>
      </c>
      <c r="B37" s="55" t="s">
        <v>267</v>
      </c>
      <c r="C37" s="82"/>
      <c r="D37" s="85"/>
      <c r="E37" s="86"/>
    </row>
    <row r="38" ht="25.5" customHeight="1" spans="1:5">
      <c r="A38" s="84" t="s">
        <v>268</v>
      </c>
      <c r="B38" s="55" t="s">
        <v>269</v>
      </c>
      <c r="C38" s="82"/>
      <c r="D38" s="85"/>
      <c r="E38" s="86"/>
    </row>
    <row r="39" ht="25.5" customHeight="1" spans="1:5">
      <c r="A39" s="84" t="s">
        <v>270</v>
      </c>
      <c r="B39" s="55" t="s">
        <v>271</v>
      </c>
      <c r="C39" s="82"/>
      <c r="D39" s="85"/>
      <c r="E39" s="86"/>
    </row>
    <row r="40" ht="25.5" customHeight="1" spans="1:5">
      <c r="A40" s="84" t="s">
        <v>272</v>
      </c>
      <c r="B40" s="55" t="s">
        <v>273</v>
      </c>
      <c r="C40" s="82">
        <f t="shared" si="0"/>
        <v>0.58</v>
      </c>
      <c r="D40" s="85">
        <v>0.58</v>
      </c>
      <c r="E40" s="86"/>
    </row>
    <row r="41" ht="25.5" customHeight="1" spans="1:5">
      <c r="A41" s="84" t="s">
        <v>274</v>
      </c>
      <c r="B41" s="55" t="s">
        <v>275</v>
      </c>
      <c r="C41" s="82">
        <f t="shared" si="0"/>
        <v>2.41</v>
      </c>
      <c r="D41" s="85">
        <v>2.41</v>
      </c>
      <c r="E41" s="86"/>
    </row>
    <row r="42" ht="25.5" customHeight="1" spans="1:5">
      <c r="A42" s="84" t="s">
        <v>276</v>
      </c>
      <c r="B42" s="55" t="s">
        <v>277</v>
      </c>
      <c r="C42" s="82">
        <f t="shared" si="0"/>
        <v>0</v>
      </c>
      <c r="D42" s="85"/>
      <c r="E42" s="86"/>
    </row>
    <row r="43" ht="25.5" customHeight="1" spans="1:5">
      <c r="A43" s="84" t="s">
        <v>278</v>
      </c>
      <c r="B43" s="55" t="s">
        <v>279</v>
      </c>
      <c r="C43" s="82">
        <f t="shared" si="0"/>
        <v>0</v>
      </c>
      <c r="D43" s="85"/>
      <c r="E43" s="86"/>
    </row>
    <row r="44" ht="25.5" customHeight="1" spans="1:5">
      <c r="A44" s="84" t="s">
        <v>280</v>
      </c>
      <c r="B44" s="55" t="s">
        <v>281</v>
      </c>
      <c r="C44" s="82"/>
      <c r="D44" s="85"/>
      <c r="E44" s="86"/>
    </row>
    <row r="45" ht="25.5" customHeight="1" spans="1:5">
      <c r="A45" s="84" t="s">
        <v>282</v>
      </c>
      <c r="B45" s="55" t="s">
        <v>283</v>
      </c>
      <c r="C45" s="82">
        <f t="shared" si="0"/>
        <v>0</v>
      </c>
      <c r="D45" s="85"/>
      <c r="E45" s="86"/>
    </row>
    <row r="46" ht="25.5" customHeight="1" spans="1:5">
      <c r="A46" s="81" t="s">
        <v>284</v>
      </c>
      <c r="B46" s="51" t="s">
        <v>285</v>
      </c>
      <c r="C46" s="82">
        <f t="shared" si="0"/>
        <v>0</v>
      </c>
      <c r="D46" s="82">
        <f t="shared" ref="D46:E46" si="3">SUM(D47:D56)</f>
        <v>0</v>
      </c>
      <c r="E46" s="83">
        <f t="shared" si="3"/>
        <v>0</v>
      </c>
    </row>
    <row r="47" ht="25.5" customHeight="1" spans="1:5">
      <c r="A47" s="84" t="s">
        <v>286</v>
      </c>
      <c r="B47" s="55" t="s">
        <v>287</v>
      </c>
      <c r="C47" s="82">
        <f t="shared" si="0"/>
        <v>0</v>
      </c>
      <c r="D47" s="85"/>
      <c r="E47" s="86"/>
    </row>
    <row r="48" ht="25.5" customHeight="1" spans="1:5">
      <c r="A48" s="84" t="s">
        <v>288</v>
      </c>
      <c r="B48" s="55" t="s">
        <v>289</v>
      </c>
      <c r="C48" s="82">
        <f t="shared" si="0"/>
        <v>0</v>
      </c>
      <c r="D48" s="85"/>
      <c r="E48" s="86"/>
    </row>
    <row r="49" ht="25.5" customHeight="1" spans="1:5">
      <c r="A49" s="84" t="s">
        <v>290</v>
      </c>
      <c r="B49" s="55" t="s">
        <v>291</v>
      </c>
      <c r="C49" s="82">
        <f t="shared" si="0"/>
        <v>0</v>
      </c>
      <c r="D49" s="85"/>
      <c r="E49" s="86"/>
    </row>
    <row r="50" ht="25.5" customHeight="1" spans="1:5">
      <c r="A50" s="84" t="s">
        <v>292</v>
      </c>
      <c r="B50" s="55" t="s">
        <v>293</v>
      </c>
      <c r="C50" s="82">
        <f t="shared" si="0"/>
        <v>0</v>
      </c>
      <c r="D50" s="85"/>
      <c r="E50" s="86"/>
    </row>
    <row r="51" ht="25.5" customHeight="1" spans="1:5">
      <c r="A51" s="84" t="s">
        <v>294</v>
      </c>
      <c r="B51" s="55" t="s">
        <v>295</v>
      </c>
      <c r="C51" s="82"/>
      <c r="D51" s="85"/>
      <c r="E51" s="86"/>
    </row>
    <row r="52" ht="25.5" customHeight="1" spans="1:5">
      <c r="A52" s="84" t="s">
        <v>296</v>
      </c>
      <c r="B52" s="55" t="s">
        <v>297</v>
      </c>
      <c r="C52" s="82">
        <f t="shared" si="0"/>
        <v>0</v>
      </c>
      <c r="D52" s="85"/>
      <c r="E52" s="86"/>
    </row>
    <row r="53" ht="25.5" customHeight="1" spans="1:5">
      <c r="A53" s="84" t="s">
        <v>298</v>
      </c>
      <c r="B53" s="55" t="s">
        <v>299</v>
      </c>
      <c r="C53" s="82"/>
      <c r="D53" s="85"/>
      <c r="E53" s="86"/>
    </row>
    <row r="54" ht="25.5" customHeight="1" spans="1:5">
      <c r="A54" s="84" t="s">
        <v>300</v>
      </c>
      <c r="B54" s="55" t="s">
        <v>301</v>
      </c>
      <c r="C54" s="82"/>
      <c r="D54" s="85"/>
      <c r="E54" s="86"/>
    </row>
    <row r="55" ht="25.5" customHeight="1" spans="1:5">
      <c r="A55" s="84" t="s">
        <v>302</v>
      </c>
      <c r="B55" s="55" t="s">
        <v>303</v>
      </c>
      <c r="C55" s="82"/>
      <c r="D55" s="85"/>
      <c r="E55" s="86"/>
    </row>
    <row r="56" ht="25.5" customHeight="1" spans="1:5">
      <c r="A56" s="84" t="s">
        <v>304</v>
      </c>
      <c r="B56" s="55" t="s">
        <v>305</v>
      </c>
      <c r="C56" s="82">
        <f t="shared" si="0"/>
        <v>0</v>
      </c>
      <c r="D56" s="85"/>
      <c r="E56" s="86"/>
    </row>
    <row r="58" ht="19.5" customHeight="1" spans="1:5">
      <c r="A58" s="87" t="s">
        <v>306</v>
      </c>
      <c r="B58"/>
      <c r="C58"/>
      <c r="D58"/>
      <c r="E58"/>
    </row>
    <row r="60" customHeight="1" spans="1:7">
      <c r="A60"/>
      <c r="B60"/>
      <c r="C60"/>
      <c r="D60"/>
      <c r="E60"/>
      <c r="F60" s="88"/>
      <c r="G60"/>
    </row>
    <row r="61" customHeight="1" spans="1:7">
      <c r="A61"/>
      <c r="B61"/>
      <c r="C61"/>
      <c r="D61"/>
      <c r="E61"/>
      <c r="F61" s="88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D16" sqref="D16"/>
    </sheetView>
  </sheetViews>
  <sheetFormatPr defaultColWidth="9" defaultRowHeight="12.75" customHeight="1"/>
  <cols>
    <col min="1" max="1" width="49.2857142857143" style="31" customWidth="1"/>
    <col min="2" max="8" width="10.5714285714286" style="31" customWidth="1"/>
    <col min="9" max="9" width="9.14285714285714" style="31"/>
  </cols>
  <sheetData>
    <row r="1" ht="24.75" customHeight="1" spans="1:1">
      <c r="A1" s="57" t="s">
        <v>28</v>
      </c>
    </row>
    <row r="2" ht="24.75" customHeight="1" spans="1:8">
      <c r="A2" s="33" t="s">
        <v>307</v>
      </c>
      <c r="B2" s="33"/>
      <c r="C2" s="33"/>
      <c r="D2" s="33"/>
      <c r="E2" s="33"/>
      <c r="F2" s="33"/>
      <c r="G2" s="33"/>
      <c r="H2" s="33"/>
    </row>
    <row r="3" ht="24.75" customHeight="1" spans="8:8">
      <c r="H3" s="34" t="s">
        <v>30</v>
      </c>
    </row>
    <row r="4" ht="24.75" customHeight="1" spans="1:8">
      <c r="A4" s="47" t="s">
        <v>166</v>
      </c>
      <c r="B4" s="58" t="s">
        <v>308</v>
      </c>
      <c r="C4" s="58" t="s">
        <v>309</v>
      </c>
      <c r="D4" s="58" t="s">
        <v>310</v>
      </c>
      <c r="E4" s="58" t="s">
        <v>311</v>
      </c>
      <c r="F4" s="59"/>
      <c r="G4" s="58" t="s">
        <v>312</v>
      </c>
      <c r="H4" s="60" t="s">
        <v>313</v>
      </c>
    </row>
    <row r="5" ht="24.75" customHeight="1" spans="1:8">
      <c r="A5" s="61"/>
      <c r="B5" s="59"/>
      <c r="C5" s="59"/>
      <c r="D5" s="59"/>
      <c r="E5" s="58" t="s">
        <v>314</v>
      </c>
      <c r="F5" s="58" t="s">
        <v>315</v>
      </c>
      <c r="G5" s="58"/>
      <c r="H5" s="60"/>
    </row>
    <row r="6" s="30" customFormat="1" ht="24.75" customHeight="1" spans="1:9">
      <c r="A6" s="62" t="s">
        <v>108</v>
      </c>
      <c r="B6" s="63">
        <f>D6+F6</f>
        <v>2.5</v>
      </c>
      <c r="C6" s="63"/>
      <c r="D6" s="63">
        <v>0.5</v>
      </c>
      <c r="E6" s="63"/>
      <c r="F6" s="64">
        <v>2</v>
      </c>
      <c r="G6" s="65"/>
      <c r="H6" s="66"/>
      <c r="I6" s="41"/>
    </row>
    <row r="7" ht="24.75" customHeight="1" spans="1:8">
      <c r="A7" s="67" t="s">
        <v>170</v>
      </c>
      <c r="B7" s="63">
        <v>2.5</v>
      </c>
      <c r="C7" s="68"/>
      <c r="D7" s="68">
        <v>0.5</v>
      </c>
      <c r="E7" s="68"/>
      <c r="F7" s="69">
        <v>2</v>
      </c>
      <c r="G7" s="70"/>
      <c r="H7" s="71"/>
    </row>
    <row r="8" ht="24.75" customHeight="1" spans="1:8">
      <c r="A8" s="72"/>
      <c r="B8" s="73"/>
      <c r="C8" s="74"/>
      <c r="D8" s="73"/>
      <c r="E8" s="74"/>
      <c r="F8" s="73"/>
      <c r="G8" s="73"/>
      <c r="H8" s="75"/>
    </row>
    <row r="9" ht="24.75" customHeight="1" spans="1:8">
      <c r="A9" s="72"/>
      <c r="B9" s="73"/>
      <c r="C9" s="74"/>
      <c r="D9" s="73"/>
      <c r="E9" s="74"/>
      <c r="F9" s="73"/>
      <c r="G9" s="73"/>
      <c r="H9" s="75"/>
    </row>
    <row r="10" ht="24.75" customHeight="1" spans="1:8">
      <c r="A10" s="72"/>
      <c r="B10" s="73"/>
      <c r="C10" s="74"/>
      <c r="D10" s="73"/>
      <c r="E10" s="74"/>
      <c r="F10" s="73"/>
      <c r="G10" s="73"/>
      <c r="H10" s="75"/>
    </row>
    <row r="11" ht="24.75" customHeight="1" spans="1:8">
      <c r="A11" s="72"/>
      <c r="B11" s="73"/>
      <c r="C11" s="74"/>
      <c r="D11" s="73"/>
      <c r="E11" s="74"/>
      <c r="F11" s="73"/>
      <c r="G11" s="73"/>
      <c r="H11" s="75"/>
    </row>
    <row r="12" ht="24.75" customHeight="1" spans="1:8">
      <c r="A12" s="72"/>
      <c r="B12" s="73"/>
      <c r="C12" s="74"/>
      <c r="D12" s="73"/>
      <c r="E12" s="74"/>
      <c r="F12" s="73"/>
      <c r="G12" s="73"/>
      <c r="H12" s="75"/>
    </row>
    <row r="13" ht="24.75" customHeight="1" spans="1:8">
      <c r="A13" s="72"/>
      <c r="B13" s="73"/>
      <c r="C13" s="74"/>
      <c r="D13" s="73"/>
      <c r="E13" s="74"/>
      <c r="F13" s="73"/>
      <c r="G13" s="73"/>
      <c r="H13" s="75"/>
    </row>
    <row r="14" ht="24.75" customHeight="1" spans="1:8">
      <c r="A14" s="72"/>
      <c r="B14" s="73"/>
      <c r="C14" s="74"/>
      <c r="D14" s="73"/>
      <c r="E14" s="74"/>
      <c r="F14" s="73"/>
      <c r="G14" s="73"/>
      <c r="H14" s="75"/>
    </row>
    <row r="15" ht="24.75" customHeight="1" spans="1:8">
      <c r="A15" s="72"/>
      <c r="B15" s="73"/>
      <c r="C15" s="74"/>
      <c r="D15" s="73"/>
      <c r="E15" s="74"/>
      <c r="F15" s="73"/>
      <c r="G15" s="73"/>
      <c r="H15" s="75"/>
    </row>
    <row r="16" ht="24.75" customHeight="1" spans="1:8">
      <c r="A16" s="72"/>
      <c r="B16" s="73"/>
      <c r="C16" s="74"/>
      <c r="D16" s="73"/>
      <c r="E16" s="74"/>
      <c r="F16" s="73"/>
      <c r="G16" s="73"/>
      <c r="H16" s="75"/>
    </row>
    <row r="17" ht="24.75" customHeight="1" spans="1:8">
      <c r="A17" s="72"/>
      <c r="B17" s="73"/>
      <c r="C17" s="74"/>
      <c r="D17" s="73"/>
      <c r="E17" s="74"/>
      <c r="F17" s="73"/>
      <c r="G17" s="73"/>
      <c r="H17" s="75"/>
    </row>
    <row r="18" ht="24.75" customHeight="1" spans="1:8">
      <c r="A18" s="72"/>
      <c r="B18" s="73"/>
      <c r="C18" s="74"/>
      <c r="D18" s="73"/>
      <c r="E18" s="74"/>
      <c r="F18" s="73"/>
      <c r="G18" s="73"/>
      <c r="H18" s="75"/>
    </row>
    <row r="19" ht="24.75" customHeight="1" spans="1:8">
      <c r="A19" s="72"/>
      <c r="B19" s="73"/>
      <c r="C19" s="74"/>
      <c r="D19" s="73"/>
      <c r="E19" s="74"/>
      <c r="F19" s="73"/>
      <c r="G19" s="73"/>
      <c r="H19" s="75"/>
    </row>
    <row r="20" ht="24.75" customHeight="1" spans="1:8">
      <c r="A20" s="72"/>
      <c r="B20" s="73"/>
      <c r="C20" s="74"/>
      <c r="D20" s="73"/>
      <c r="E20" s="74"/>
      <c r="F20" s="73"/>
      <c r="G20" s="73"/>
      <c r="H20" s="75"/>
    </row>
    <row r="21" ht="24.75" customHeight="1" spans="1:8">
      <c r="A21" s="72"/>
      <c r="B21" s="73"/>
      <c r="C21" s="74"/>
      <c r="D21" s="73"/>
      <c r="E21" s="74"/>
      <c r="F21" s="73"/>
      <c r="G21" s="73"/>
      <c r="H21" s="75"/>
    </row>
    <row r="22" ht="24.75" customHeight="1" spans="1:8">
      <c r="A22" s="72"/>
      <c r="B22" s="73"/>
      <c r="C22" s="74"/>
      <c r="D22" s="73"/>
      <c r="E22" s="74"/>
      <c r="F22" s="73"/>
      <c r="G22" s="73"/>
      <c r="H22" s="75"/>
    </row>
    <row r="23" ht="24.75" customHeight="1" spans="1:8">
      <c r="A23" s="72"/>
      <c r="B23" s="73"/>
      <c r="C23" s="74"/>
      <c r="D23" s="73"/>
      <c r="E23" s="74"/>
      <c r="F23" s="73"/>
      <c r="G23" s="73"/>
      <c r="H23" s="75"/>
    </row>
    <row r="24" ht="24.75" customHeight="1" spans="1:8">
      <c r="A24" s="72"/>
      <c r="B24" s="73"/>
      <c r="C24" s="74"/>
      <c r="D24" s="73"/>
      <c r="E24" s="74"/>
      <c r="F24" s="73"/>
      <c r="G24" s="73"/>
      <c r="H24" s="75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tabSelected="1" workbookViewId="0">
      <selection activeCell="H18" sqref="H18"/>
    </sheetView>
  </sheetViews>
  <sheetFormatPr defaultColWidth="9" defaultRowHeight="12.75" customHeight="1" outlineLevelCol="5"/>
  <cols>
    <col min="1" max="1" width="8.71428571428571" style="31" customWidth="1"/>
    <col min="2" max="2" width="38.1428571428571" style="31" customWidth="1"/>
    <col min="3" max="5" width="17.847619047619" style="31" customWidth="1"/>
    <col min="6" max="6" width="6.84761904761905" style="31" customWidth="1"/>
  </cols>
  <sheetData>
    <row r="1" ht="24.75" customHeight="1" spans="1:2">
      <c r="A1" s="45" t="s">
        <v>28</v>
      </c>
      <c r="B1" s="46"/>
    </row>
    <row r="2" ht="24.75" customHeight="1" spans="1:5">
      <c r="A2" s="33" t="s">
        <v>316</v>
      </c>
      <c r="B2" s="33"/>
      <c r="C2" s="33"/>
      <c r="D2" s="33"/>
      <c r="E2" s="33"/>
    </row>
    <row r="3" ht="24.75" customHeight="1" spans="5:5">
      <c r="E3" s="34" t="s">
        <v>30</v>
      </c>
    </row>
    <row r="4" ht="24.75" customHeight="1" spans="1:5">
      <c r="A4" s="47" t="s">
        <v>317</v>
      </c>
      <c r="B4" s="48" t="s">
        <v>33</v>
      </c>
      <c r="C4" s="48" t="s">
        <v>108</v>
      </c>
      <c r="D4" s="48" t="s">
        <v>104</v>
      </c>
      <c r="E4" s="49" t="s">
        <v>105</v>
      </c>
    </row>
    <row r="5" ht="24.75" customHeight="1" spans="1:5">
      <c r="A5" s="47" t="s">
        <v>107</v>
      </c>
      <c r="B5" s="48" t="s">
        <v>107</v>
      </c>
      <c r="C5" s="48">
        <v>1</v>
      </c>
      <c r="D5" s="48">
        <v>2</v>
      </c>
      <c r="E5" s="49">
        <v>3</v>
      </c>
    </row>
    <row r="6" s="30" customFormat="1" ht="25.5" customHeight="1" spans="1:6">
      <c r="A6" s="50">
        <f>ROW()-6</f>
        <v>0</v>
      </c>
      <c r="B6" s="51" t="s">
        <v>108</v>
      </c>
      <c r="C6" s="52" t="s">
        <v>318</v>
      </c>
      <c r="D6" s="52" t="s">
        <v>318</v>
      </c>
      <c r="E6" s="53">
        <f t="shared" ref="D6:E6" si="0">SUM(E7:E20)</f>
        <v>0</v>
      </c>
      <c r="F6" s="41"/>
    </row>
    <row r="7" ht="25.5" customHeight="1" spans="1:5">
      <c r="A7" s="54">
        <f t="shared" ref="A7:A20" si="1">ROW()-6</f>
        <v>1</v>
      </c>
      <c r="B7" s="55" t="s">
        <v>319</v>
      </c>
      <c r="C7" s="52" t="s">
        <v>318</v>
      </c>
      <c r="D7" s="52" t="s">
        <v>318</v>
      </c>
      <c r="E7" s="56"/>
    </row>
    <row r="8" ht="25.5" customHeight="1" spans="1:5">
      <c r="A8" s="54">
        <f t="shared" si="1"/>
        <v>2</v>
      </c>
      <c r="B8" s="55" t="s">
        <v>320</v>
      </c>
      <c r="C8" s="52" t="s">
        <v>318</v>
      </c>
      <c r="D8" s="52" t="s">
        <v>318</v>
      </c>
      <c r="E8" s="56"/>
    </row>
    <row r="9" ht="25.5" customHeight="1" spans="1:5">
      <c r="A9" s="54">
        <f t="shared" si="1"/>
        <v>3</v>
      </c>
      <c r="B9" s="55" t="s">
        <v>321</v>
      </c>
      <c r="C9" s="52" t="s">
        <v>318</v>
      </c>
      <c r="D9" s="52" t="s">
        <v>318</v>
      </c>
      <c r="E9" s="56"/>
    </row>
    <row r="10" ht="25.5" customHeight="1" spans="1:5">
      <c r="A10" s="54">
        <f t="shared" si="1"/>
        <v>4</v>
      </c>
      <c r="B10" s="55" t="s">
        <v>322</v>
      </c>
      <c r="C10" s="52" t="s">
        <v>318</v>
      </c>
      <c r="D10" s="52" t="s">
        <v>318</v>
      </c>
      <c r="E10" s="56"/>
    </row>
    <row r="11" ht="25.5" customHeight="1" spans="1:5">
      <c r="A11" s="54">
        <f t="shared" si="1"/>
        <v>5</v>
      </c>
      <c r="B11" s="55" t="s">
        <v>323</v>
      </c>
      <c r="C11" s="52" t="s">
        <v>318</v>
      </c>
      <c r="D11" s="52" t="s">
        <v>318</v>
      </c>
      <c r="E11" s="56"/>
    </row>
    <row r="12" ht="25.5" customHeight="1" spans="1:5">
      <c r="A12" s="54">
        <f t="shared" si="1"/>
        <v>6</v>
      </c>
      <c r="B12" s="55" t="s">
        <v>324</v>
      </c>
      <c r="C12" s="52" t="s">
        <v>318</v>
      </c>
      <c r="D12" s="52" t="s">
        <v>318</v>
      </c>
      <c r="E12" s="56"/>
    </row>
    <row r="13" ht="25.5" customHeight="1" spans="1:5">
      <c r="A13" s="54">
        <f t="shared" si="1"/>
        <v>7</v>
      </c>
      <c r="B13" s="55" t="s">
        <v>325</v>
      </c>
      <c r="C13" s="52" t="s">
        <v>318</v>
      </c>
      <c r="D13" s="52" t="s">
        <v>318</v>
      </c>
      <c r="E13" s="56"/>
    </row>
    <row r="14" ht="25.5" customHeight="1" spans="1:5">
      <c r="A14" s="54">
        <f t="shared" si="1"/>
        <v>8</v>
      </c>
      <c r="B14" s="55" t="s">
        <v>326</v>
      </c>
      <c r="C14" s="52" t="s">
        <v>318</v>
      </c>
      <c r="D14" s="52" t="s">
        <v>318</v>
      </c>
      <c r="E14" s="56"/>
    </row>
    <row r="15" ht="25.5" customHeight="1" spans="1:5">
      <c r="A15" s="54">
        <f t="shared" si="1"/>
        <v>9</v>
      </c>
      <c r="B15" s="55" t="s">
        <v>327</v>
      </c>
      <c r="C15" s="52" t="s">
        <v>318</v>
      </c>
      <c r="D15" s="52" t="s">
        <v>318</v>
      </c>
      <c r="E15" s="56"/>
    </row>
    <row r="16" ht="25.5" customHeight="1" spans="1:5">
      <c r="A16" s="54">
        <f t="shared" si="1"/>
        <v>10</v>
      </c>
      <c r="B16" s="55" t="s">
        <v>312</v>
      </c>
      <c r="C16" s="52" t="s">
        <v>318</v>
      </c>
      <c r="D16" s="52" t="s">
        <v>318</v>
      </c>
      <c r="E16" s="56"/>
    </row>
    <row r="17" ht="25.5" customHeight="1" spans="1:5">
      <c r="A17" s="54">
        <f t="shared" si="1"/>
        <v>11</v>
      </c>
      <c r="B17" s="55" t="s">
        <v>328</v>
      </c>
      <c r="C17" s="52" t="s">
        <v>318</v>
      </c>
      <c r="D17" s="52" t="s">
        <v>318</v>
      </c>
      <c r="E17" s="56"/>
    </row>
    <row r="18" ht="25.5" customHeight="1" spans="1:5">
      <c r="A18" s="54">
        <f t="shared" si="1"/>
        <v>12</v>
      </c>
      <c r="B18" s="55" t="s">
        <v>329</v>
      </c>
      <c r="C18" s="52" t="s">
        <v>318</v>
      </c>
      <c r="D18" s="52" t="s">
        <v>318</v>
      </c>
      <c r="E18" s="56"/>
    </row>
    <row r="19" ht="25.5" customHeight="1" spans="1:5">
      <c r="A19" s="54">
        <f t="shared" si="1"/>
        <v>13</v>
      </c>
      <c r="B19" s="55" t="s">
        <v>330</v>
      </c>
      <c r="C19" s="52" t="s">
        <v>318</v>
      </c>
      <c r="D19" s="52" t="s">
        <v>318</v>
      </c>
      <c r="E19" s="56"/>
    </row>
    <row r="20" ht="25.5" customHeight="1" spans="1:5">
      <c r="A20" s="54">
        <f t="shared" si="1"/>
        <v>14</v>
      </c>
      <c r="B20" s="55" t="s">
        <v>331</v>
      </c>
      <c r="C20" s="52" t="s">
        <v>318</v>
      </c>
      <c r="D20" s="52" t="s">
        <v>318</v>
      </c>
      <c r="E20" s="5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D13" sqref="D13"/>
    </sheetView>
  </sheetViews>
  <sheetFormatPr defaultColWidth="9" defaultRowHeight="12.75" customHeight="1" outlineLevelRow="7"/>
  <cols>
    <col min="1" max="1" width="60.7142857142857" style="31" customWidth="1"/>
    <col min="2" max="2" width="22.1428571428571" style="31" customWidth="1"/>
    <col min="3" max="3" width="2.84761904761905" style="31" customWidth="1"/>
    <col min="4" max="15" width="9.14285714285714" style="31"/>
  </cols>
  <sheetData>
    <row r="1" ht="15" customHeight="1" spans="1:15">
      <c r="A1" s="3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3" t="s">
        <v>332</v>
      </c>
      <c r="B2" s="3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27" customHeight="1" spans="1:15">
      <c r="A4" s="35" t="s">
        <v>333</v>
      </c>
      <c r="B4" s="36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9" customHeight="1" spans="1:15">
      <c r="A5" s="37"/>
      <c r="B5" s="38"/>
      <c r="C5"/>
      <c r="D5"/>
      <c r="E5"/>
      <c r="F5"/>
      <c r="G5"/>
      <c r="H5"/>
      <c r="I5"/>
      <c r="J5"/>
      <c r="K5"/>
      <c r="L5"/>
      <c r="M5"/>
      <c r="N5"/>
      <c r="O5"/>
    </row>
    <row r="6" s="30" customFormat="1" ht="42" customHeight="1" spans="1:14">
      <c r="A6" s="39"/>
      <c r="B6" s="40"/>
      <c r="C6" s="41"/>
      <c r="N6" s="44"/>
    </row>
    <row r="7" ht="32.25" customHeight="1" spans="1:15">
      <c r="A7" s="42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3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4" workbookViewId="0">
      <selection activeCell="H14" sqref="H14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334</v>
      </c>
      <c r="B1" s="2"/>
    </row>
    <row r="2" ht="25.5" spans="1:5">
      <c r="A2" s="3" t="s">
        <v>335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8.75" spans="1:5">
      <c r="A4" s="5" t="s">
        <v>336</v>
      </c>
      <c r="B4" s="5"/>
      <c r="C4" s="5"/>
      <c r="D4" s="5"/>
      <c r="E4" s="5"/>
    </row>
    <row r="5" ht="21.75" customHeight="1" spans="1:5">
      <c r="A5" s="6" t="s">
        <v>337</v>
      </c>
      <c r="B5" s="6"/>
      <c r="C5" s="6" t="s">
        <v>338</v>
      </c>
      <c r="D5" s="6"/>
      <c r="E5" s="6"/>
    </row>
    <row r="6" ht="21.75" customHeight="1" spans="1:5">
      <c r="A6" s="6" t="s">
        <v>339</v>
      </c>
      <c r="B6" s="6"/>
      <c r="C6" s="7" t="s">
        <v>340</v>
      </c>
      <c r="D6" s="6" t="s">
        <v>341</v>
      </c>
      <c r="E6" s="7" t="s">
        <v>170</v>
      </c>
    </row>
    <row r="7" ht="30" customHeight="1" spans="1:5">
      <c r="A7" s="8" t="s">
        <v>342</v>
      </c>
      <c r="B7" s="9" t="s">
        <v>343</v>
      </c>
      <c r="C7" s="10"/>
      <c r="D7" s="10"/>
      <c r="E7" s="11"/>
    </row>
    <row r="8" ht="19" customHeight="1" spans="1:5">
      <c r="A8" s="12"/>
      <c r="B8" s="13" t="s">
        <v>344</v>
      </c>
      <c r="C8" s="14">
        <v>18</v>
      </c>
      <c r="D8" s="15"/>
      <c r="E8" s="16"/>
    </row>
    <row r="9" ht="19" customHeight="1" spans="1:5">
      <c r="A9" s="12"/>
      <c r="B9" s="14" t="s">
        <v>345</v>
      </c>
      <c r="C9" s="14">
        <v>18</v>
      </c>
      <c r="D9" s="15"/>
      <c r="E9" s="16"/>
    </row>
    <row r="10" ht="19" customHeight="1" spans="1:5">
      <c r="A10" s="17"/>
      <c r="B10" s="14" t="s">
        <v>346</v>
      </c>
      <c r="C10" s="14"/>
      <c r="D10" s="15"/>
      <c r="E10" s="16"/>
    </row>
    <row r="11" ht="88" customHeight="1" spans="1:5">
      <c r="A11" s="18" t="s">
        <v>347</v>
      </c>
      <c r="B11" s="19" t="s">
        <v>348</v>
      </c>
      <c r="C11" s="20"/>
      <c r="D11" s="20"/>
      <c r="E11" s="21"/>
    </row>
    <row r="12" ht="24" customHeight="1" spans="1:5">
      <c r="A12" s="22" t="s">
        <v>349</v>
      </c>
      <c r="B12" s="6" t="s">
        <v>350</v>
      </c>
      <c r="C12" s="6" t="s">
        <v>351</v>
      </c>
      <c r="D12" s="6" t="s">
        <v>352</v>
      </c>
      <c r="E12" s="23" t="s">
        <v>353</v>
      </c>
    </row>
    <row r="13" ht="16" customHeight="1" spans="1:5">
      <c r="A13" s="24"/>
      <c r="B13" s="25" t="s">
        <v>354</v>
      </c>
      <c r="C13" s="6" t="s">
        <v>355</v>
      </c>
      <c r="D13" s="26" t="s">
        <v>356</v>
      </c>
      <c r="E13" s="6">
        <v>20</v>
      </c>
    </row>
    <row r="14" ht="16" customHeight="1" spans="1:5">
      <c r="A14" s="24"/>
      <c r="B14" s="25"/>
      <c r="C14" s="6"/>
      <c r="D14" s="7"/>
      <c r="E14" s="6"/>
    </row>
    <row r="15" ht="16" customHeight="1" spans="1:5">
      <c r="A15" s="24"/>
      <c r="B15" s="25"/>
      <c r="C15" s="6"/>
      <c r="D15" s="7"/>
      <c r="E15" s="6"/>
    </row>
    <row r="16" ht="27" customHeight="1" spans="1:5">
      <c r="A16" s="24"/>
      <c r="B16" s="25"/>
      <c r="C16" s="6" t="s">
        <v>357</v>
      </c>
      <c r="D16" s="23" t="s">
        <v>358</v>
      </c>
      <c r="E16" s="6">
        <v>20</v>
      </c>
    </row>
    <row r="17" ht="16" customHeight="1" spans="1:5">
      <c r="A17" s="24"/>
      <c r="B17" s="25"/>
      <c r="C17" s="6"/>
      <c r="D17" s="23"/>
      <c r="E17" s="6"/>
    </row>
    <row r="18" ht="16" customHeight="1" spans="1:5">
      <c r="A18" s="24"/>
      <c r="B18" s="25"/>
      <c r="C18" s="6"/>
      <c r="D18" s="23"/>
      <c r="E18" s="6"/>
    </row>
    <row r="19" ht="24" customHeight="1" spans="1:5">
      <c r="A19" s="24"/>
      <c r="B19" s="25"/>
      <c r="C19" s="6" t="s">
        <v>359</v>
      </c>
      <c r="D19" s="23" t="s">
        <v>360</v>
      </c>
      <c r="E19" s="6">
        <v>20</v>
      </c>
    </row>
    <row r="20" ht="16" customHeight="1" spans="1:5">
      <c r="A20" s="24"/>
      <c r="B20" s="25"/>
      <c r="C20" s="6"/>
      <c r="D20" s="23"/>
      <c r="E20" s="6"/>
    </row>
    <row r="21" ht="16" customHeight="1" spans="1:5">
      <c r="A21" s="24"/>
      <c r="B21" s="25"/>
      <c r="C21" s="6"/>
      <c r="D21" s="23"/>
      <c r="E21" s="6"/>
    </row>
    <row r="22" ht="29" customHeight="1" spans="1:5">
      <c r="A22" s="24"/>
      <c r="B22" s="25"/>
      <c r="C22" s="6" t="s">
        <v>361</v>
      </c>
      <c r="D22" s="23" t="s">
        <v>362</v>
      </c>
      <c r="E22" s="6">
        <v>10</v>
      </c>
    </row>
    <row r="23" ht="16" customHeight="1" spans="1:5">
      <c r="A23" s="24"/>
      <c r="B23" s="25"/>
      <c r="C23" s="6"/>
      <c r="D23" s="23"/>
      <c r="E23" s="6"/>
    </row>
    <row r="24" ht="16" customHeight="1" spans="1:5">
      <c r="A24" s="24"/>
      <c r="B24" s="25"/>
      <c r="C24" s="6"/>
      <c r="D24" s="23"/>
      <c r="E24" s="6"/>
    </row>
    <row r="25" ht="16" customHeight="1" spans="1:5">
      <c r="A25" s="24"/>
      <c r="B25" s="22" t="s">
        <v>363</v>
      </c>
      <c r="C25" s="23" t="s">
        <v>364</v>
      </c>
      <c r="D25" s="23"/>
      <c r="E25" s="6"/>
    </row>
    <row r="26" ht="16" customHeight="1" spans="1:5">
      <c r="A26" s="24"/>
      <c r="B26" s="24"/>
      <c r="C26" s="23"/>
      <c r="D26" s="23"/>
      <c r="E26" s="6"/>
    </row>
    <row r="27" ht="16" customHeight="1" spans="1:5">
      <c r="A27" s="24"/>
      <c r="B27" s="24"/>
      <c r="C27" s="23"/>
      <c r="D27" s="23"/>
      <c r="E27" s="6"/>
    </row>
    <row r="28" ht="36" customHeight="1" spans="1:5">
      <c r="A28" s="24"/>
      <c r="B28" s="24"/>
      <c r="C28" s="23" t="s">
        <v>365</v>
      </c>
      <c r="D28" s="23" t="s">
        <v>366</v>
      </c>
      <c r="E28" s="6">
        <v>10</v>
      </c>
    </row>
    <row r="29" ht="16" customHeight="1" spans="1:5">
      <c r="A29" s="24"/>
      <c r="B29" s="24"/>
      <c r="C29" s="23"/>
      <c r="D29" s="23"/>
      <c r="E29" s="6"/>
    </row>
    <row r="30" ht="16" customHeight="1" spans="1:5">
      <c r="A30" s="24"/>
      <c r="B30" s="24"/>
      <c r="C30" s="23"/>
      <c r="D30" s="23"/>
      <c r="E30" s="6"/>
    </row>
    <row r="31" ht="16" customHeight="1" spans="1:5">
      <c r="A31" s="24"/>
      <c r="B31" s="24"/>
      <c r="C31" s="23" t="s">
        <v>367</v>
      </c>
      <c r="D31" s="23"/>
      <c r="E31" s="6"/>
    </row>
    <row r="32" ht="16" customHeight="1" spans="1:5">
      <c r="A32" s="24"/>
      <c r="B32" s="24"/>
      <c r="C32" s="23"/>
      <c r="D32" s="23"/>
      <c r="E32" s="6"/>
    </row>
    <row r="33" ht="16" customHeight="1" spans="1:5">
      <c r="A33" s="24"/>
      <c r="B33" s="24"/>
      <c r="C33" s="8" t="s">
        <v>368</v>
      </c>
      <c r="D33" s="23"/>
      <c r="E33" s="6"/>
    </row>
    <row r="34" ht="16" customHeight="1" spans="1:5">
      <c r="A34" s="24"/>
      <c r="B34" s="24"/>
      <c r="C34" s="12"/>
      <c r="D34" s="23"/>
      <c r="E34" s="6"/>
    </row>
    <row r="35" ht="16" customHeight="1" spans="1:5">
      <c r="A35" s="24"/>
      <c r="B35" s="27"/>
      <c r="C35" s="17"/>
      <c r="D35" s="23"/>
      <c r="E35" s="6"/>
    </row>
    <row r="36" ht="40" customHeight="1" spans="1:5">
      <c r="A36" s="24"/>
      <c r="B36" s="23" t="s">
        <v>369</v>
      </c>
      <c r="C36" s="28" t="s">
        <v>370</v>
      </c>
      <c r="D36" s="23" t="s">
        <v>371</v>
      </c>
      <c r="E36" s="6">
        <v>10</v>
      </c>
    </row>
    <row r="37" ht="24" customHeight="1" spans="1:5">
      <c r="A37" s="27"/>
      <c r="B37" s="23"/>
      <c r="C37" s="7" t="s">
        <v>372</v>
      </c>
      <c r="D37" s="7"/>
      <c r="E37" s="7"/>
    </row>
    <row r="38" ht="30" customHeight="1" spans="1:5">
      <c r="A38" s="29" t="s">
        <v>373</v>
      </c>
      <c r="B38" s="29"/>
      <c r="C38" s="29"/>
      <c r="D38" s="29"/>
      <c r="E38" s="29"/>
    </row>
  </sheetData>
  <mergeCells count="2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I37" sqref="I36:I37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22" style="1" customWidth="1"/>
    <col min="6" max="16384" width="9" style="1"/>
  </cols>
  <sheetData>
    <row r="1" ht="18.75" spans="1:2">
      <c r="A1" s="2" t="s">
        <v>334</v>
      </c>
      <c r="B1" s="2"/>
    </row>
    <row r="2" ht="25.5" spans="1:5">
      <c r="A2" s="3" t="s">
        <v>335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8.75" spans="1:5">
      <c r="A4" s="5" t="s">
        <v>336</v>
      </c>
      <c r="B4" s="5"/>
      <c r="C4" s="5"/>
      <c r="D4" s="5"/>
      <c r="E4" s="5"/>
    </row>
    <row r="5" ht="21.75" customHeight="1" spans="1:5">
      <c r="A5" s="6" t="s">
        <v>337</v>
      </c>
      <c r="B5" s="6"/>
      <c r="C5" s="6" t="s">
        <v>374</v>
      </c>
      <c r="D5" s="6"/>
      <c r="E5" s="6"/>
    </row>
    <row r="6" ht="21.75" customHeight="1" spans="1:5">
      <c r="A6" s="6" t="s">
        <v>339</v>
      </c>
      <c r="B6" s="6"/>
      <c r="C6" s="6" t="s">
        <v>340</v>
      </c>
      <c r="D6" s="6" t="s">
        <v>341</v>
      </c>
      <c r="E6" s="7" t="s">
        <v>170</v>
      </c>
    </row>
    <row r="7" ht="30" customHeight="1" spans="1:5">
      <c r="A7" s="8" t="s">
        <v>342</v>
      </c>
      <c r="B7" s="9" t="s">
        <v>343</v>
      </c>
      <c r="C7" s="10"/>
      <c r="D7" s="10"/>
      <c r="E7" s="11"/>
    </row>
    <row r="8" ht="19" customHeight="1" spans="1:5">
      <c r="A8" s="12"/>
      <c r="B8" s="13" t="s">
        <v>344</v>
      </c>
      <c r="C8" s="14">
        <v>8</v>
      </c>
      <c r="D8" s="15"/>
      <c r="E8" s="16"/>
    </row>
    <row r="9" ht="19" customHeight="1" spans="1:5">
      <c r="A9" s="12"/>
      <c r="B9" s="14" t="s">
        <v>345</v>
      </c>
      <c r="C9" s="14">
        <v>8</v>
      </c>
      <c r="D9" s="15"/>
      <c r="E9" s="16"/>
    </row>
    <row r="10" ht="19" customHeight="1" spans="1:5">
      <c r="A10" s="17"/>
      <c r="B10" s="14" t="s">
        <v>346</v>
      </c>
      <c r="C10" s="14"/>
      <c r="D10" s="15"/>
      <c r="E10" s="16"/>
    </row>
    <row r="11" ht="88" customHeight="1" spans="1:5">
      <c r="A11" s="18" t="s">
        <v>347</v>
      </c>
      <c r="B11" s="19" t="s">
        <v>375</v>
      </c>
      <c r="C11" s="20"/>
      <c r="D11" s="20"/>
      <c r="E11" s="21"/>
    </row>
    <row r="12" ht="24" customHeight="1" spans="1:5">
      <c r="A12" s="22" t="s">
        <v>349</v>
      </c>
      <c r="B12" s="6" t="s">
        <v>350</v>
      </c>
      <c r="C12" s="6" t="s">
        <v>351</v>
      </c>
      <c r="D12" s="6" t="s">
        <v>352</v>
      </c>
      <c r="E12" s="23" t="s">
        <v>353</v>
      </c>
    </row>
    <row r="13" ht="16" customHeight="1" spans="1:5">
      <c r="A13" s="24"/>
      <c r="B13" s="25" t="s">
        <v>354</v>
      </c>
      <c r="C13" s="6" t="s">
        <v>355</v>
      </c>
      <c r="D13" s="26" t="s">
        <v>376</v>
      </c>
      <c r="E13" s="6">
        <v>20</v>
      </c>
    </row>
    <row r="14" ht="16" customHeight="1" spans="1:5">
      <c r="A14" s="24"/>
      <c r="B14" s="25"/>
      <c r="C14" s="6"/>
      <c r="D14" s="7"/>
      <c r="E14" s="6"/>
    </row>
    <row r="15" ht="16" customHeight="1" spans="1:5">
      <c r="A15" s="24"/>
      <c r="B15" s="25"/>
      <c r="C15" s="6"/>
      <c r="D15" s="7"/>
      <c r="E15" s="6"/>
    </row>
    <row r="16" ht="27" customHeight="1" spans="1:5">
      <c r="A16" s="24"/>
      <c r="B16" s="25"/>
      <c r="C16" s="6" t="s">
        <v>357</v>
      </c>
      <c r="D16" s="23" t="s">
        <v>377</v>
      </c>
      <c r="E16" s="6">
        <v>20</v>
      </c>
    </row>
    <row r="17" ht="16" customHeight="1" spans="1:5">
      <c r="A17" s="24"/>
      <c r="B17" s="25"/>
      <c r="C17" s="6"/>
      <c r="D17" s="23"/>
      <c r="E17" s="6"/>
    </row>
    <row r="18" ht="16" customHeight="1" spans="1:5">
      <c r="A18" s="24"/>
      <c r="B18" s="25"/>
      <c r="C18" s="6"/>
      <c r="D18" s="23"/>
      <c r="E18" s="6"/>
    </row>
    <row r="19" ht="24" customHeight="1" spans="1:5">
      <c r="A19" s="24"/>
      <c r="B19" s="25"/>
      <c r="C19" s="6" t="s">
        <v>359</v>
      </c>
      <c r="D19" s="23" t="s">
        <v>360</v>
      </c>
      <c r="E19" s="6">
        <v>10</v>
      </c>
    </row>
    <row r="20" ht="16" customHeight="1" spans="1:5">
      <c r="A20" s="24"/>
      <c r="B20" s="25"/>
      <c r="C20" s="6"/>
      <c r="D20" s="23"/>
      <c r="E20" s="6"/>
    </row>
    <row r="21" ht="16" customHeight="1" spans="1:5">
      <c r="A21" s="24"/>
      <c r="B21" s="25"/>
      <c r="C21" s="6"/>
      <c r="D21" s="23"/>
      <c r="E21" s="6"/>
    </row>
    <row r="22" ht="29" customHeight="1" spans="1:5">
      <c r="A22" s="24"/>
      <c r="B22" s="25"/>
      <c r="C22" s="6" t="s">
        <v>361</v>
      </c>
      <c r="D22" s="23" t="s">
        <v>378</v>
      </c>
      <c r="E22" s="6">
        <v>10</v>
      </c>
    </row>
    <row r="23" ht="16" customHeight="1" spans="1:5">
      <c r="A23" s="24"/>
      <c r="B23" s="25"/>
      <c r="C23" s="6"/>
      <c r="D23" s="23"/>
      <c r="E23" s="6"/>
    </row>
    <row r="24" ht="16" customHeight="1" spans="1:5">
      <c r="A24" s="24"/>
      <c r="B24" s="25"/>
      <c r="C24" s="6"/>
      <c r="D24" s="23"/>
      <c r="E24" s="6"/>
    </row>
    <row r="25" ht="24" customHeight="1" spans="1:5">
      <c r="A25" s="24"/>
      <c r="B25" s="22" t="s">
        <v>363</v>
      </c>
      <c r="C25" s="23" t="s">
        <v>364</v>
      </c>
      <c r="D25" s="23" t="s">
        <v>379</v>
      </c>
      <c r="E25" s="6">
        <v>10</v>
      </c>
    </row>
    <row r="26" ht="16" customHeight="1" spans="1:5">
      <c r="A26" s="24"/>
      <c r="B26" s="24"/>
      <c r="C26" s="23"/>
      <c r="D26" s="23"/>
      <c r="E26" s="6"/>
    </row>
    <row r="27" ht="16" customHeight="1" spans="1:5">
      <c r="A27" s="24"/>
      <c r="B27" s="24"/>
      <c r="C27" s="23"/>
      <c r="D27" s="23"/>
      <c r="E27" s="6"/>
    </row>
    <row r="28" ht="36" customHeight="1" spans="1:5">
      <c r="A28" s="24"/>
      <c r="B28" s="24"/>
      <c r="C28" s="23" t="s">
        <v>365</v>
      </c>
      <c r="D28" s="23" t="s">
        <v>379</v>
      </c>
      <c r="E28" s="6">
        <v>10</v>
      </c>
    </row>
    <row r="29" ht="16" customHeight="1" spans="1:5">
      <c r="A29" s="24"/>
      <c r="B29" s="24"/>
      <c r="C29" s="23"/>
      <c r="D29" s="23"/>
      <c r="E29" s="6"/>
    </row>
    <row r="30" ht="16" customHeight="1" spans="1:5">
      <c r="A30" s="24"/>
      <c r="B30" s="24"/>
      <c r="C30" s="23"/>
      <c r="D30" s="23"/>
      <c r="E30" s="6"/>
    </row>
    <row r="31" ht="16" customHeight="1" spans="1:5">
      <c r="A31" s="24"/>
      <c r="B31" s="24"/>
      <c r="C31" s="23" t="s">
        <v>367</v>
      </c>
      <c r="D31" s="23"/>
      <c r="E31" s="6"/>
    </row>
    <row r="32" ht="16" customHeight="1" spans="1:5">
      <c r="A32" s="24"/>
      <c r="B32" s="24"/>
      <c r="C32" s="23"/>
      <c r="D32" s="23"/>
      <c r="E32" s="6"/>
    </row>
    <row r="33" ht="16" customHeight="1" spans="1:5">
      <c r="A33" s="24"/>
      <c r="B33" s="24"/>
      <c r="C33" s="8" t="s">
        <v>368</v>
      </c>
      <c r="D33" s="23"/>
      <c r="E33" s="6"/>
    </row>
    <row r="34" ht="16" customHeight="1" spans="1:5">
      <c r="A34" s="24"/>
      <c r="B34" s="24"/>
      <c r="C34" s="12"/>
      <c r="D34" s="23"/>
      <c r="E34" s="6"/>
    </row>
    <row r="35" ht="16" customHeight="1" spans="1:5">
      <c r="A35" s="24"/>
      <c r="B35" s="27"/>
      <c r="C35" s="17"/>
      <c r="D35" s="23"/>
      <c r="E35" s="6"/>
    </row>
    <row r="36" ht="40" customHeight="1" spans="1:5">
      <c r="A36" s="24"/>
      <c r="B36" s="23" t="s">
        <v>369</v>
      </c>
      <c r="C36" s="28" t="s">
        <v>370</v>
      </c>
      <c r="D36" s="23" t="s">
        <v>380</v>
      </c>
      <c r="E36" s="6">
        <v>10</v>
      </c>
    </row>
    <row r="37" ht="24" customHeight="1" spans="1:5">
      <c r="A37" s="27"/>
      <c r="B37" s="23"/>
      <c r="C37" s="7" t="s">
        <v>372</v>
      </c>
      <c r="D37" s="7"/>
      <c r="E37" s="7"/>
    </row>
    <row r="38" ht="30" customHeight="1" spans="1:5">
      <c r="A38" s="29" t="s">
        <v>373</v>
      </c>
      <c r="B38" s="29"/>
      <c r="C38" s="29"/>
      <c r="D38" s="29"/>
      <c r="E38" s="29"/>
    </row>
  </sheetData>
  <mergeCells count="2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4" master=""/>
  <rangeList sheetStid="3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 (畜产品质量安全监管经费)</vt:lpstr>
      <vt:lpstr>11绩效目标（非洲猪瘟防控经费）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梅子</cp:lastModifiedBy>
  <dcterms:created xsi:type="dcterms:W3CDTF">2018-01-17T04:55:00Z</dcterms:created>
  <cp:lastPrinted>2018-02-27T09:20:00Z</cp:lastPrinted>
  <dcterms:modified xsi:type="dcterms:W3CDTF">2023-05-18T03:14:00Z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2052-11.1.0.14309</vt:lpwstr>
  </property>
  <property fmtid="{D5CDD505-2E9C-101B-9397-08002B2CF9AE}" pid="4" name="ICV">
    <vt:lpwstr>1994F956E759482B8F465FB10FFCE38D</vt:lpwstr>
  </property>
</Properties>
</file>