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.1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<sst xmlns="http://schemas.openxmlformats.org/spreadsheetml/2006/main" count="19" uniqueCount="19">
  <si>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2023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</si>
  <si>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统计日期：2023年2月1日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</si>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</sst>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5" applyFont="1" applyProtection="1">
      <protection locked="0"/>
    </xf>
    <xf numFmtId="0" fontId="2" fillId="0" borderId="0" xfId="5" applyFont="1" applyAlignment="1" applyProtection="1">
      <alignment vertical="center"/>
      <protection locked="0"/>
    </xf>
    <xf numFmtId="0" fontId="3" fillId="0" borderId="0" xfId="5" applyFont="1" applyProtection="1">
      <protection locked="0"/>
    </xf>
    <xf numFmtId="0" fontId="4" fillId="0" borderId="0" xfId="5" applyFont="1" applyAlignment="1" applyProtection="1">
      <alignment horizontal="right" vertical="center"/>
      <protection locked="0"/>
    </xf>
    <xf numFmtId="0" fontId="3" fillId="0" borderId="0" xfId="5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horizontal="right"/>
      <protection locked="0"/>
    </xf>
    <xf numFmtId="0" fontId="6" fillId="0" borderId="0" xfId="5" applyFont="1" applyProtection="1">
      <protection locked="0"/>
    </xf>
    <xf numFmtId="0" fontId="4" fillId="0" borderId="0" xfId="5" applyFont="1" applyProtection="1">
      <protection locked="0"/>
    </xf>
    <xf numFmtId="178" fontId="4" fillId="0" borderId="0" xfId="5" applyNumberFormat="1" applyFont="1" applyProtection="1">
      <protection locked="0"/>
    </xf>
    <xf numFmtId="0" fontId="4" fillId="0" borderId="0" xfId="5" applyFont="1" applyAlignment="1" applyProtection="1">
      <alignment horizontal="center"/>
      <protection locked="0"/>
    </xf>
    <xf numFmtId="178" fontId="7" fillId="0" borderId="0" xfId="5" applyNumberFormat="1" applyFont="1" applyProtection="1">
      <protection locked="0"/>
    </xf>
    <xf numFmtId="177" fontId="7" fillId="0" borderId="0" xfId="5" applyNumberFormat="1" applyFont="1" applyProtection="1">
      <protection locked="0"/>
    </xf>
    <xf numFmtId="0" fontId="7" fillId="0" borderId="0" xfId="5" applyFont="1" applyProtection="1"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0" xfId="5" applyFont="1" applyAlignment="1" applyProtection="1">
      <alignment vertical="center"/>
      <protection locked="0"/>
    </xf>
    <xf numFmtId="178" fontId="4" fillId="0" borderId="0" xfId="5" applyNumberFormat="1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178" fontId="2" fillId="0" borderId="0" xfId="5" applyNumberFormat="1" applyFont="1" applyAlignment="1" applyProtection="1">
      <alignment vertical="center"/>
      <protection locked="0"/>
    </xf>
    <xf numFmtId="177" fontId="2" fillId="0" borderId="0" xfId="5" applyNumberFormat="1" applyFont="1" applyAlignment="1" applyProtection="1">
      <alignment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178" fontId="3" fillId="0" borderId="1" xfId="5" applyNumberFormat="1" applyFont="1" applyBorder="1" applyAlignment="1" applyProtection="1">
      <alignment horizontal="center" vertical="center"/>
      <protection locked="0"/>
    </xf>
    <xf numFmtId="0" fontId="3" fillId="0" borderId="1" xfId="5" applyNumberFormat="1" applyFont="1" applyBorder="1" applyAlignment="1" applyProtection="1">
      <alignment horizontal="center" vertical="center" wrapText="1"/>
      <protection locked="0"/>
    </xf>
    <xf numFmtId="178" fontId="9" fillId="0" borderId="1" xfId="5" applyNumberFormat="1" applyFont="1" applyBorder="1" applyAlignment="1" applyProtection="1">
      <alignment horizontal="center" vertical="center" wrapText="1"/>
      <protection locked="0"/>
    </xf>
    <xf numFmtId="177" fontId="3" fillId="0" borderId="1" xfId="5" applyNumberFormat="1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 applyProtection="1">
      <alignment horizontal="left" vertical="center"/>
      <protection locked="0"/>
    </xf>
    <xf numFmtId="0" fontId="4" fillId="0" borderId="1" xfId="5" applyFont="1" applyFill="1" applyBorder="1" applyAlignment="1" applyProtection="1">
      <alignment horizontal="right" vertical="center"/>
      <protection locked="0"/>
    </xf>
    <xf numFmtId="176" fontId="4" fillId="0" borderId="1" xfId="5" applyNumberFormat="1" applyFont="1" applyFill="1" applyBorder="1" applyAlignment="1" applyProtection="1">
      <alignment horizontal="right" vertical="center"/>
      <protection locked="0"/>
    </xf>
    <xf numFmtId="0" fontId="4" fillId="0" borderId="1" xfId="5" applyFont="1" applyBorder="1" applyAlignment="1" applyProtection="1">
      <alignment horizontal="right" vertical="center"/>
      <protection locked="0"/>
    </xf>
    <xf numFmtId="176" fontId="4" fillId="0" borderId="1" xfId="5" applyNumberFormat="1" applyFont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left" vertical="center"/>
      <protection locked="0"/>
    </xf>
    <xf numFmtId="0" fontId="3" fillId="0" borderId="1" xfId="5" applyFont="1" applyFill="1" applyBorder="1" applyAlignment="1" applyProtection="1">
      <alignment horizontal="right" vertical="center"/>
      <protection locked="0"/>
    </xf>
    <xf numFmtId="176" fontId="3" fillId="0" borderId="1" xfId="5" applyNumberFormat="1" applyFont="1" applyFill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right" vertical="center"/>
      <protection locked="0"/>
    </xf>
    <xf numFmtId="176" fontId="3" fillId="0" borderId="1" xfId="5" applyNumberFormat="1" applyFont="1" applyBorder="1" applyAlignment="1" applyProtection="1">
      <alignment horizontal="right" vertical="center"/>
      <protection locked="0"/>
    </xf>
    <xf numFmtId="0" fontId="10" fillId="0" borderId="1" xfId="5" applyFont="1" applyBorder="1" applyAlignment="1" applyProtection="1">
      <alignment horizontal="center" vertical="center" wrapText="1"/>
      <protection locked="0"/>
    </xf>
    <xf numFmtId="0" fontId="10" fillId="0" borderId="1" xfId="5" applyFont="1" applyBorder="1" applyAlignment="1" applyProtection="1">
      <alignment horizontal="left" vertical="center" wrapText="1"/>
      <protection locked="0"/>
    </xf>
    <xf numFmtId="178" fontId="6" fillId="0" borderId="0" xfId="5" applyNumberFormat="1" applyFont="1" applyProtection="1">
      <protection locked="0"/>
    </xf>
    <xf numFmtId="177" fontId="6" fillId="0" borderId="0" xfId="5" applyNumberFormat="1" applyFont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财政收入执行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73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J7" sqref="J7"/>
    </sheetView>
  </sheetViews>
  <sheetFormatPr defaultColWidth="8" defaultRowHeight="22.5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9" width="12.25" style="13" customWidth="1"/>
    <col min="10" max="10" width="12.25" style="13"/>
    <col min="11" max="11" width="8.375" style="13"/>
    <col min="12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37845</v>
      </c>
      <c r="C4" s="26">
        <v>5155</v>
      </c>
      <c r="D4" s="26">
        <v>5155</v>
      </c>
      <c r="E4" s="27">
        <f>D4/B4*100</f>
        <v>13.621350244418</v>
      </c>
      <c r="F4" s="28">
        <f>3199</f>
        <v>3199</v>
      </c>
      <c r="G4" s="29">
        <f>(D4-F4)/F4*100</f>
        <v>61.1441075336043</v>
      </c>
      <c r="H4" s="28"/>
    </row>
    <row r="5" s="4" customFormat="1" ht="43.5" customHeight="1" spans="1:8">
      <c r="A5" s="25" t="s">
        <v>12</v>
      </c>
      <c r="B5" s="26">
        <v>14181</v>
      </c>
      <c r="C5" s="26">
        <v>464</v>
      </c>
      <c r="D5" s="26">
        <v>464</v>
      </c>
      <c r="E5" s="27">
        <f t="shared" ref="E5:E12" si="0">D5/B5*100</f>
        <v>3.2719836400818</v>
      </c>
      <c r="F5" s="28">
        <f>1130</f>
        <v>1130</v>
      </c>
      <c r="G5" s="29">
        <f t="shared" ref="G5:G12" si="1">(D5-F5)/F5*100</f>
        <v>-58.9380530973451</v>
      </c>
      <c r="H5" s="28"/>
    </row>
    <row r="6" s="5" customFormat="1" ht="43.5" customHeight="1" spans="1:10">
      <c r="A6" s="30" t="s">
        <v>13</v>
      </c>
      <c r="B6" s="31">
        <f t="shared" ref="B6:F6" si="2">B4+B5</f>
        <v>52026</v>
      </c>
      <c r="C6" s="31">
        <f t="shared" si="2"/>
        <v>5619</v>
      </c>
      <c r="D6" s="31">
        <f t="shared" si="2"/>
        <v>5619</v>
      </c>
      <c r="E6" s="32">
        <f t="shared" si="0"/>
        <v>10.8003690462461</v>
      </c>
      <c r="F6" s="33">
        <f t="shared" si="2"/>
        <v>4329</v>
      </c>
      <c r="G6" s="34">
        <f t="shared" si="1"/>
        <v>29.7990297990298</v>
      </c>
      <c r="H6" s="33"/>
      <c r="J6" s="4"/>
    </row>
    <row r="7" s="5" customFormat="1" ht="43.5" customHeight="1" spans="1:10">
      <c r="A7" s="25" t="s">
        <v>14</v>
      </c>
      <c r="B7" s="26">
        <v>9000</v>
      </c>
      <c r="C7" s="26">
        <v>15</v>
      </c>
      <c r="D7" s="26">
        <v>15</v>
      </c>
      <c r="E7" s="27">
        <f t="shared" si="0"/>
        <v>0.166666666666667</v>
      </c>
      <c r="F7" s="28">
        <v>329</v>
      </c>
      <c r="G7" s="29">
        <f t="shared" si="1"/>
        <v>-95.4407294832827</v>
      </c>
      <c r="H7" s="33"/>
      <c r="J7" s="4"/>
    </row>
    <row r="8" s="5" customFormat="1" ht="43.5" customHeight="1" spans="1:10">
      <c r="A8" s="30" t="s">
        <v>15</v>
      </c>
      <c r="B8" s="31">
        <v>26100</v>
      </c>
      <c r="C8" s="31">
        <v>2256</v>
      </c>
      <c r="D8" s="31">
        <v>2256</v>
      </c>
      <c r="E8" s="32">
        <f t="shared" si="0"/>
        <v>8.64367816091954</v>
      </c>
      <c r="F8" s="33">
        <v>2026</v>
      </c>
      <c r="G8" s="34">
        <f t="shared" si="1"/>
        <v>11.3524185587364</v>
      </c>
      <c r="H8" s="33"/>
      <c r="J8" s="4"/>
    </row>
    <row r="9" s="6" customFormat="1" ht="43.5" customHeight="1" spans="1:10">
      <c r="A9" s="30" t="s">
        <v>16</v>
      </c>
      <c r="B9" s="31">
        <f t="shared" ref="B9:F9" si="3">B10+B11</f>
        <v>182617</v>
      </c>
      <c r="C9" s="31">
        <f t="shared" si="3"/>
        <v>32229</v>
      </c>
      <c r="D9" s="31">
        <f t="shared" si="3"/>
        <v>32229</v>
      </c>
      <c r="E9" s="32">
        <f t="shared" si="0"/>
        <v>17.6484117031821</v>
      </c>
      <c r="F9" s="33">
        <f t="shared" si="3"/>
        <v>30536</v>
      </c>
      <c r="G9" s="34">
        <f t="shared" si="1"/>
        <v>5.54427560911711</v>
      </c>
      <c r="H9" s="33"/>
      <c r="J9" s="4"/>
    </row>
    <row r="10" s="7" customFormat="1" ht="50.25" customHeight="1" spans="1:10">
      <c r="A10" s="25" t="s">
        <v>17</v>
      </c>
      <c r="B10" s="26">
        <v>173986</v>
      </c>
      <c r="C10" s="26">
        <v>31992</v>
      </c>
      <c r="D10" s="26">
        <v>31992</v>
      </c>
      <c r="E10" s="27">
        <f t="shared" si="0"/>
        <v>18.3876863655696</v>
      </c>
      <c r="F10" s="28">
        <v>30138</v>
      </c>
      <c r="G10" s="29">
        <f t="shared" si="1"/>
        <v>6.15170217001792</v>
      </c>
      <c r="H10" s="35"/>
      <c r="J10" s="4"/>
    </row>
    <row r="11" s="7" customFormat="1" ht="50.25" customHeight="1" spans="1:10">
      <c r="A11" s="25" t="s">
        <v>18</v>
      </c>
      <c r="B11" s="26">
        <v>8631</v>
      </c>
      <c r="C11" s="26">
        <v>237</v>
      </c>
      <c r="D11" s="26">
        <v>237</v>
      </c>
      <c r="E11" s="27">
        <f t="shared" si="0"/>
        <v>2.74591588460202</v>
      </c>
      <c r="F11" s="28">
        <v>398</v>
      </c>
      <c r="G11" s="29">
        <f t="shared" si="1"/>
        <v>-40.4522613065327</v>
      </c>
      <c r="H11" s="36"/>
      <c r="J11" s="4"/>
    </row>
    <row r="12" s="7" customFormat="1" ht="50.25" customHeight="1" spans="1:7">
      <c r="A12" s="8"/>
      <c r="B12" s="9"/>
      <c r="C12" s="10"/>
      <c r="D12" s="8"/>
      <c r="E12" s="8"/>
      <c r="F12" s="37"/>
      <c r="G12" s="38"/>
    </row>
    <row r="13" s="7" customFormat="1" ht="30" customHeight="1" spans="1:7">
      <c r="A13" s="8"/>
      <c r="B13" s="9"/>
      <c r="C13" s="10"/>
      <c r="D13" s="8"/>
      <c r="E13" s="8"/>
      <c r="F13" s="37"/>
      <c r="G13" s="38"/>
    </row>
    <row r="14" s="7" customFormat="1" ht="30" customHeight="1" spans="1:7">
      <c r="A14" s="8"/>
      <c r="B14" s="9"/>
      <c r="C14" s="10"/>
      <c r="D14" s="8"/>
      <c r="E14" s="8"/>
      <c r="F14" s="37"/>
      <c r="G14" s="38"/>
    </row>
    <row r="15" s="7" customFormat="1" ht="30" customHeight="1" spans="1:7">
      <c r="A15" s="8"/>
      <c r="B15" s="9"/>
      <c r="C15" s="10"/>
      <c r="D15" s="8"/>
      <c r="E15" s="8"/>
      <c r="F15" s="37"/>
      <c r="G15" s="38"/>
    </row>
    <row r="16" s="7" customFormat="1" ht="30" customHeight="1" spans="1:7">
      <c r="A16" s="8"/>
      <c r="B16" s="9"/>
      <c r="C16" s="10"/>
      <c r="D16" s="8"/>
      <c r="E16" s="8"/>
      <c r="F16" s="37"/>
      <c r="G16" s="38"/>
    </row>
    <row r="17" s="7" customFormat="1" ht="30" customHeight="1" spans="1:7">
      <c r="A17" s="8"/>
      <c r="B17" s="9"/>
      <c r="C17" s="10"/>
      <c r="D17" s="8"/>
      <c r="E17" s="8"/>
      <c r="F17" s="37"/>
      <c r="G17" s="38"/>
    </row>
    <row r="18" s="7" customFormat="1" ht="30" customHeight="1" spans="1:7">
      <c r="A18" s="8"/>
      <c r="B18" s="9"/>
      <c r="C18" s="10"/>
      <c r="D18" s="8"/>
      <c r="E18" s="8"/>
      <c r="F18" s="37"/>
      <c r="G18" s="38"/>
    </row>
    <row r="19" s="7" customFormat="1" ht="30" customHeight="1" spans="1:7">
      <c r="A19" s="8"/>
      <c r="B19" s="9"/>
      <c r="C19" s="10"/>
      <c r="D19" s="8"/>
      <c r="E19" s="8"/>
      <c r="F19" s="37"/>
      <c r="G19" s="38"/>
    </row>
    <row r="20" s="7" customFormat="1" ht="30" customHeight="1" spans="1:7">
      <c r="A20" s="8"/>
      <c r="B20" s="9"/>
      <c r="C20" s="10"/>
      <c r="D20" s="8"/>
      <c r="E20" s="8"/>
      <c r="F20" s="37"/>
      <c r="G20" s="38"/>
    </row>
    <row r="21" s="7" customFormat="1" ht="30" customHeight="1" spans="1:7">
      <c r="A21" s="8"/>
      <c r="B21" s="9"/>
      <c r="C21" s="10"/>
      <c r="D21" s="8"/>
      <c r="E21" s="8"/>
      <c r="F21" s="37"/>
      <c r="G21" s="38"/>
    </row>
    <row r="22" s="7" customFormat="1" ht="30" customHeight="1" spans="1:7">
      <c r="A22" s="8"/>
      <c r="B22" s="9"/>
      <c r="C22" s="10"/>
      <c r="D22" s="8"/>
      <c r="E22" s="8"/>
      <c r="F22" s="37"/>
      <c r="G22" s="38"/>
    </row>
    <row r="23" s="7" customFormat="1" ht="30" customHeight="1" spans="1:7">
      <c r="A23" s="8"/>
      <c r="B23" s="9"/>
      <c r="C23" s="10"/>
      <c r="D23" s="8"/>
      <c r="E23" s="8"/>
      <c r="F23" s="37"/>
      <c r="G23" s="38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2023-02-02T08:33:13Z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A1738B34CCDE4D22AD9B9180B1C53976</vt:lpwstr>
  </property>
</Properties>
</file>