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.3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<sst xmlns="http://schemas.openxmlformats.org/spreadsheetml/2006/main" count="19" uniqueCount="19">
  <si>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</si>
  <si>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统计日期：2025年1月3日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</si>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</sst>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7" sqref="J7"/>
    </sheetView>
  </sheetViews>
  <sheetFormatPr defaultColWidth="8" defaultRowHeight="22.5" outlineLevelCol="7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4.875" style="13" customWidth="1"/>
    <col min="10" max="10" width="8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6">
        <v>3530</v>
      </c>
      <c r="D4" s="26">
        <v>47832</v>
      </c>
      <c r="E4" s="27">
        <f>D4/B4*100</f>
        <v>105.654709312599</v>
      </c>
      <c r="F4" s="26">
        <v>44282</v>
      </c>
      <c r="G4" s="28">
        <f>(D4-F4)/F4*100</f>
        <v>8.01680140915045</v>
      </c>
      <c r="H4" s="29"/>
    </row>
    <row r="5" s="4" customFormat="1" ht="43.5" customHeight="1" spans="1:8">
      <c r="A5" s="25" t="s">
        <v>12</v>
      </c>
      <c r="B5" s="26">
        <v>14133</v>
      </c>
      <c r="C5" s="26">
        <v>426</v>
      </c>
      <c r="D5" s="26">
        <v>13794</v>
      </c>
      <c r="E5" s="27">
        <f t="shared" ref="E5:E12" si="0">D5/B5*100</f>
        <v>97.6013585226067</v>
      </c>
      <c r="F5" s="26">
        <v>16000</v>
      </c>
      <c r="G5" s="28">
        <f t="shared" ref="G5:G12" si="1">(D5-F5)/F5*100</f>
        <v>-13.7875</v>
      </c>
      <c r="H5" s="29"/>
    </row>
    <row r="6" s="5" customFormat="1" ht="43.5" customHeight="1" spans="1:8">
      <c r="A6" s="30" t="s">
        <v>13</v>
      </c>
      <c r="B6" s="31">
        <f t="shared" ref="B6:F6" si="2">B4+B5</f>
        <v>59405</v>
      </c>
      <c r="C6" s="31">
        <f t="shared" si="2"/>
        <v>3956</v>
      </c>
      <c r="D6" s="31">
        <f t="shared" si="2"/>
        <v>61626</v>
      </c>
      <c r="E6" s="32">
        <f t="shared" si="0"/>
        <v>103.73874253009</v>
      </c>
      <c r="F6" s="31">
        <f>F4+F5</f>
        <v>60282</v>
      </c>
      <c r="G6" s="33">
        <f t="shared" si="1"/>
        <v>2.22952125012441</v>
      </c>
      <c r="H6" s="34"/>
    </row>
    <row r="7" s="5" customFormat="1" ht="43.5" customHeight="1" spans="1:8">
      <c r="A7" s="25" t="s">
        <v>14</v>
      </c>
      <c r="B7" s="26">
        <v>7020</v>
      </c>
      <c r="C7" s="26">
        <v>199</v>
      </c>
      <c r="D7" s="26">
        <v>3686</v>
      </c>
      <c r="E7" s="27">
        <f t="shared" si="0"/>
        <v>52.5071225071225</v>
      </c>
      <c r="F7" s="26">
        <v>6287</v>
      </c>
      <c r="G7" s="28">
        <f t="shared" si="1"/>
        <v>-41.3710831875298</v>
      </c>
      <c r="H7" s="34"/>
    </row>
    <row r="8" s="5" customFormat="1" ht="43.5" customHeight="1" spans="1:8">
      <c r="A8" s="30" t="s">
        <v>15</v>
      </c>
      <c r="B8" s="31">
        <v>30200</v>
      </c>
      <c r="C8" s="31">
        <v>1800</v>
      </c>
      <c r="D8" s="31">
        <v>30225</v>
      </c>
      <c r="E8" s="32">
        <f t="shared" si="0"/>
        <v>100.082781456954</v>
      </c>
      <c r="F8" s="31">
        <v>28353</v>
      </c>
      <c r="G8" s="33">
        <f t="shared" si="1"/>
        <v>6.60247592847318</v>
      </c>
      <c r="H8" s="34"/>
    </row>
    <row r="9" s="6" customFormat="1" ht="43.5" customHeight="1" spans="1:8">
      <c r="A9" s="30" t="s">
        <v>16</v>
      </c>
      <c r="B9" s="31">
        <f t="shared" ref="B9:F9" si="3">B10+B11</f>
        <v>334028</v>
      </c>
      <c r="C9" s="31">
        <f t="shared" si="3"/>
        <v>39676</v>
      </c>
      <c r="D9" s="31">
        <f t="shared" si="3"/>
        <v>280234</v>
      </c>
      <c r="E9" s="32">
        <f t="shared" si="0"/>
        <v>83.8953620654556</v>
      </c>
      <c r="F9" s="31">
        <f>F10+F11</f>
        <v>271284</v>
      </c>
      <c r="G9" s="33">
        <f t="shared" si="1"/>
        <v>3.29912563955117</v>
      </c>
      <c r="H9" s="34"/>
    </row>
    <row r="10" s="7" customFormat="1" ht="50.25" customHeight="1" spans="1:8">
      <c r="A10" s="25" t="s">
        <v>17</v>
      </c>
      <c r="B10" s="26">
        <f>138495+52722+10000+100122+8423-10365</f>
        <v>299397</v>
      </c>
      <c r="C10" s="26">
        <v>35210</v>
      </c>
      <c r="D10" s="26">
        <v>250806</v>
      </c>
      <c r="E10" s="27">
        <f t="shared" si="0"/>
        <v>83.770378460706</v>
      </c>
      <c r="F10" s="26">
        <v>244125</v>
      </c>
      <c r="G10" s="28">
        <f t="shared" si="1"/>
        <v>2.73671274961598</v>
      </c>
      <c r="H10" s="35"/>
    </row>
    <row r="11" s="7" customFormat="1" ht="50.25" customHeight="1" spans="1:8">
      <c r="A11" s="25" t="s">
        <v>18</v>
      </c>
      <c r="B11" s="26">
        <f>6750+15306+11075+1500</f>
        <v>34631</v>
      </c>
      <c r="C11" s="26">
        <v>4466</v>
      </c>
      <c r="D11" s="26">
        <v>29428</v>
      </c>
      <c r="E11" s="27">
        <f t="shared" si="0"/>
        <v>84.9758886546736</v>
      </c>
      <c r="F11" s="26">
        <v>27159</v>
      </c>
      <c r="G11" s="28">
        <f t="shared" si="1"/>
        <v>8.35450495231783</v>
      </c>
      <c r="H11" s="36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2025-02-07T01:06:43Z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A1738B34CCDE4D22AD9B9180B1C53976</vt:lpwstr>
  </property>
</Properties>
</file>