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1" r:id="rId1"/>
    <sheet name="零星种植 " sheetId="6" r:id="rId2"/>
    <sheet name="零星种植补报" sheetId="2" r:id="rId3"/>
    <sheet name="连片种植补报" sheetId="3" r:id="rId4"/>
    <sheet name="连片种植" sheetId="4" r:id="rId5"/>
    <sheet name="镇村汇总" sheetId="5" r:id="rId6"/>
  </sheets>
  <calcPr calcId="144525"/>
</workbook>
</file>

<file path=xl/sharedStrings.xml><?xml version="1.0" encoding="utf-8"?>
<sst xmlns="http://schemas.openxmlformats.org/spreadsheetml/2006/main" count="135" uniqueCount="72">
  <si>
    <t>附件1：</t>
  </si>
  <si>
    <t>高台县2022年轮作试点小麦种植补贴资金分配表</t>
  </si>
  <si>
    <t>时间：2022.6.6</t>
  </si>
  <si>
    <t>乡镇</t>
  </si>
  <si>
    <t>小麦种植总面积（亩）</t>
  </si>
  <si>
    <t>种植补贴总资金（元）</t>
  </si>
  <si>
    <t>零星种植面积及资金</t>
  </si>
  <si>
    <t>规模种植面积及资金</t>
  </si>
  <si>
    <t>备注</t>
  </si>
  <si>
    <t>零星种植总面积（亩）</t>
  </si>
  <si>
    <t>补贴小计（元）</t>
  </si>
  <si>
    <t>零星种植原面积（亩）</t>
  </si>
  <si>
    <t>补贴标准（元）</t>
  </si>
  <si>
    <t>补贴金额（元）</t>
  </si>
  <si>
    <t>补充面积（亩）</t>
  </si>
  <si>
    <t>规模连片总面积（亩）</t>
  </si>
  <si>
    <t>连片种植原面积（亩）</t>
  </si>
  <si>
    <t>新坝镇</t>
  </si>
  <si>
    <t>骆驼城镇</t>
  </si>
  <si>
    <t>南华镇</t>
  </si>
  <si>
    <t>巷道镇</t>
  </si>
  <si>
    <t>合黎镇</t>
  </si>
  <si>
    <t>宣化镇</t>
  </si>
  <si>
    <t>黑泉镇</t>
  </si>
  <si>
    <t>少10.26元，从高台县龙樟文化旅游有限责任公司扣减</t>
  </si>
  <si>
    <t>罗城镇</t>
  </si>
  <si>
    <t>合计</t>
  </si>
  <si>
    <t>附件2</t>
  </si>
  <si>
    <t>2022年轮作试点小麦种植补贴花名册（零星农户）</t>
  </si>
  <si>
    <t>排序序号</t>
  </si>
  <si>
    <t>村(居)委会</t>
  </si>
  <si>
    <t>村(居)民小组</t>
  </si>
  <si>
    <t>受补(益)人姓名</t>
  </si>
  <si>
    <t>受补(益)人身份证号</t>
  </si>
  <si>
    <t>联系电话</t>
  </si>
  <si>
    <t>收款人(户主)姓名</t>
  </si>
  <si>
    <t>收款人(户主)身份证号</t>
  </si>
  <si>
    <t>开户银行</t>
  </si>
  <si>
    <t>银行账号(一折通账户)</t>
  </si>
  <si>
    <t>补贴项目</t>
  </si>
  <si>
    <t>面积</t>
  </si>
  <si>
    <t>补贴标准</t>
  </si>
  <si>
    <t>补贴金额</t>
  </si>
  <si>
    <t>填报日期</t>
  </si>
  <si>
    <t>附件3</t>
  </si>
  <si>
    <t>2022年轮作试点小麦种植补贴花名册（补报零星农户）</t>
  </si>
  <si>
    <t>附件4</t>
  </si>
  <si>
    <t>2022年轮作试点小麦种植补贴花名册（补报连片农户）</t>
  </si>
  <si>
    <t>附件5</t>
  </si>
  <si>
    <t>2022年轮作试点小麦种植补贴花名册（连片农户）</t>
  </si>
  <si>
    <t>附件6</t>
  </si>
  <si>
    <t>2022年轮作试点小麦种植补贴汇总表</t>
  </si>
  <si>
    <t>填报单位（镇）：</t>
  </si>
  <si>
    <t>年    月    日</t>
  </si>
  <si>
    <t>序号</t>
  </si>
  <si>
    <t>村名</t>
  </si>
  <si>
    <t>补贴总面积（亩）</t>
  </si>
  <si>
    <t>补贴总金额（元）</t>
  </si>
  <si>
    <t>零星补贴面积及金额</t>
  </si>
  <si>
    <t>连片补贴面积及金额</t>
  </si>
  <si>
    <t>零星补贴总面积（亩）</t>
  </si>
  <si>
    <t>零星补贴总金额（元）</t>
  </si>
  <si>
    <t>零星补贴面积（亩）</t>
  </si>
  <si>
    <t>零星补贴金额（元）</t>
  </si>
  <si>
    <t>零星补报面积（亩）</t>
  </si>
  <si>
    <t>零星补报金额（元）</t>
  </si>
  <si>
    <t>连片补贴总面积（亩）</t>
  </si>
  <si>
    <t>连片补贴总金额（元）</t>
  </si>
  <si>
    <t>连片补贴面积（亩）</t>
  </si>
  <si>
    <t>连片补贴金额（元）</t>
  </si>
  <si>
    <t>连片补报面积（亩）</t>
  </si>
  <si>
    <t>连片补报金额（元）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</si>
</sst>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4"/>
      <color rgb="FF000000"/>
      <name val="方正小标宋简体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tabSelected="1" topLeftCell="A5" workbookViewId="0">
      <selection activeCell="V11" sqref="V11"/>
    </sheetView>
  </sheetViews>
  <sheetFormatPr defaultColWidth="14.5" defaultRowHeight="14.25"/>
  <cols>
    <col min="1" max="1" width="9.75" style="14" customWidth="1"/>
    <col min="2" max="2" width="10.25" style="14" customWidth="1"/>
    <col min="3" max="3" width="13.875" style="14" customWidth="1"/>
    <col min="4" max="4" width="9.75" style="14" customWidth="1"/>
    <col min="5" max="5" width="12.375" style="14" customWidth="1"/>
    <col min="6" max="6" width="10" style="14" customWidth="1"/>
    <col min="7" max="7" width="8.375" style="14" customWidth="1"/>
    <col min="8" max="8" width="10.75" style="14" customWidth="1"/>
    <col min="9" max="9" width="7.375" style="14" customWidth="1"/>
    <col min="10" max="10" width="7.5" style="14" customWidth="1"/>
    <col min="11" max="11" width="8.375" style="14" customWidth="1"/>
    <col min="12" max="12" width="10.375" style="14" customWidth="1"/>
    <col min="13" max="13" width="12" style="14" customWidth="1"/>
    <col min="14" max="14" width="9.625" style="14" customWidth="1"/>
    <col min="15" max="15" width="6.75" style="14" customWidth="1"/>
    <col min="16" max="16" width="11.625" style="14" customWidth="1"/>
    <col min="17" max="17" width="9.5" style="14" customWidth="1"/>
    <col min="18" max="18" width="7.375" style="14" customWidth="1"/>
    <col min="19" max="19" width="8.875" style="14" customWidth="1"/>
    <col min="20" max="20" width="13.375" style="14" customWidth="1"/>
    <col min="21" max="22" width="11.375" style="14" customWidth="1"/>
    <col min="23" max="23" width="10.75" style="14" customWidth="1"/>
    <col min="24" max="24" width="10.125" style="14" customWidth="1"/>
    <col min="25" max="25" width="9.875" style="14" customWidth="1"/>
    <col min="26" max="26" width="10" style="14" customWidth="1"/>
    <col min="27" max="268" width="14.5" style="14" customWidth="1"/>
    <col min="269" max="16384" width="14.5" style="14"/>
  </cols>
  <sheetData>
    <row r="1" s="14" customFormat="1" ht="25" customHeight="1" spans="1:2">
      <c r="A1" s="17" t="s">
        <v>0</v>
      </c>
      <c r="B1" s="17"/>
    </row>
    <row r="2" s="14" customFormat="1" ht="33" customHeight="1" spans="1:2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14" customFormat="1" ht="27" customHeight="1" spans="1:20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="14" customFormat="1" ht="27" customHeight="1" spans="1:20">
      <c r="A4" s="21" t="s">
        <v>3</v>
      </c>
      <c r="B4" s="21" t="s">
        <v>4</v>
      </c>
      <c r="C4" s="21" t="s">
        <v>5</v>
      </c>
      <c r="D4" s="21" t="s">
        <v>6</v>
      </c>
      <c r="E4" s="21"/>
      <c r="F4" s="21"/>
      <c r="G4" s="21"/>
      <c r="H4" s="21"/>
      <c r="I4" s="21"/>
      <c r="J4" s="21"/>
      <c r="K4" s="21"/>
      <c r="L4" s="21" t="s">
        <v>7</v>
      </c>
      <c r="M4" s="21"/>
      <c r="N4" s="21"/>
      <c r="O4" s="21"/>
      <c r="P4" s="21"/>
      <c r="Q4" s="21"/>
      <c r="R4" s="21"/>
      <c r="S4" s="21"/>
      <c r="T4" s="36" t="s">
        <v>8</v>
      </c>
    </row>
    <row r="5" s="15" customFormat="1" ht="55" customHeight="1" spans="1:27">
      <c r="A5" s="21"/>
      <c r="B5" s="21"/>
      <c r="C5" s="21"/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12</v>
      </c>
      <c r="K5" s="22" t="s">
        <v>13</v>
      </c>
      <c r="L5" s="22" t="s">
        <v>15</v>
      </c>
      <c r="M5" s="22" t="s">
        <v>10</v>
      </c>
      <c r="N5" s="22" t="s">
        <v>16</v>
      </c>
      <c r="O5" s="22" t="s">
        <v>12</v>
      </c>
      <c r="P5" s="22" t="s">
        <v>13</v>
      </c>
      <c r="Q5" s="22" t="s">
        <v>14</v>
      </c>
      <c r="R5" s="22" t="s">
        <v>12</v>
      </c>
      <c r="S5" s="22" t="s">
        <v>13</v>
      </c>
      <c r="T5" s="36"/>
      <c r="U5" s="37"/>
      <c r="V5" s="37"/>
      <c r="W5" s="37"/>
      <c r="X5" s="37"/>
      <c r="Y5" s="37"/>
      <c r="Z5" s="16"/>
      <c r="AA5" s="16"/>
    </row>
    <row r="6" s="16" customFormat="1" ht="60" customHeight="1" spans="1:22">
      <c r="A6" s="23" t="s">
        <v>17</v>
      </c>
      <c r="B6" s="23">
        <f t="shared" ref="B6:B14" si="0">D6+L6</f>
        <v>9637.29</v>
      </c>
      <c r="C6" s="24">
        <v>505367.3684</v>
      </c>
      <c r="D6" s="25">
        <v>8463.29</v>
      </c>
      <c r="E6" s="26">
        <f t="shared" ref="E6:E8" si="1">H6+K6</f>
        <v>419948.3024</v>
      </c>
      <c r="F6" s="27">
        <v>8419.84</v>
      </c>
      <c r="G6" s="27">
        <v>49.36</v>
      </c>
      <c r="H6" s="28">
        <f t="shared" ref="H6:H8" si="2">F6*G6</f>
        <v>415603.3024</v>
      </c>
      <c r="I6" s="35">
        <v>43.45</v>
      </c>
      <c r="J6" s="35">
        <v>100</v>
      </c>
      <c r="K6" s="27">
        <f t="shared" ref="K6:K11" si="3">I6*J6</f>
        <v>4345</v>
      </c>
      <c r="L6" s="25">
        <v>1174</v>
      </c>
      <c r="M6" s="26">
        <f t="shared" ref="M6:M14" si="4">P6+S6</f>
        <v>85419.066</v>
      </c>
      <c r="N6" s="27">
        <v>1174</v>
      </c>
      <c r="O6" s="27">
        <v>72.759</v>
      </c>
      <c r="P6" s="28">
        <f t="shared" ref="P6:P14" si="5">N6*O6</f>
        <v>85419.066</v>
      </c>
      <c r="Q6" s="35"/>
      <c r="R6" s="35"/>
      <c r="S6" s="27"/>
      <c r="T6" s="27"/>
      <c r="U6" s="37"/>
      <c r="V6" s="37"/>
    </row>
    <row r="7" s="16" customFormat="1" ht="60" customHeight="1" spans="1:22">
      <c r="A7" s="23" t="s">
        <v>18</v>
      </c>
      <c r="B7" s="23">
        <f t="shared" si="0"/>
        <v>4368.3</v>
      </c>
      <c r="C7" s="24">
        <v>271399.728</v>
      </c>
      <c r="D7" s="25">
        <v>2088.3</v>
      </c>
      <c r="E7" s="26">
        <f t="shared" si="1"/>
        <v>105509.208</v>
      </c>
      <c r="F7" s="27">
        <v>2040.3</v>
      </c>
      <c r="G7" s="27">
        <v>49.36</v>
      </c>
      <c r="H7" s="28">
        <f t="shared" si="2"/>
        <v>100709.208</v>
      </c>
      <c r="I7" s="35">
        <v>48</v>
      </c>
      <c r="J7" s="35">
        <v>100</v>
      </c>
      <c r="K7" s="27">
        <f t="shared" si="3"/>
        <v>4800</v>
      </c>
      <c r="L7" s="25">
        <v>2280</v>
      </c>
      <c r="M7" s="26">
        <f t="shared" si="4"/>
        <v>165890.52</v>
      </c>
      <c r="N7" s="27">
        <v>2280</v>
      </c>
      <c r="O7" s="27">
        <v>72.759</v>
      </c>
      <c r="P7" s="28">
        <f t="shared" si="5"/>
        <v>165890.52</v>
      </c>
      <c r="Q7" s="35"/>
      <c r="R7" s="35"/>
      <c r="S7" s="27"/>
      <c r="T7" s="27"/>
      <c r="V7" s="37"/>
    </row>
    <row r="8" s="16" customFormat="1" ht="60" customHeight="1" spans="1:25">
      <c r="A8" s="23" t="s">
        <v>19</v>
      </c>
      <c r="B8" s="23">
        <f t="shared" si="0"/>
        <v>4206.38</v>
      </c>
      <c r="C8" s="24">
        <v>234312.30635</v>
      </c>
      <c r="D8" s="25">
        <v>3065.93</v>
      </c>
      <c r="E8" s="26">
        <f t="shared" si="1"/>
        <v>151334.3048</v>
      </c>
      <c r="F8" s="27">
        <v>3065.93</v>
      </c>
      <c r="G8" s="27">
        <v>49.36</v>
      </c>
      <c r="H8" s="28">
        <f t="shared" si="2"/>
        <v>151334.3048</v>
      </c>
      <c r="I8" s="35">
        <v>0</v>
      </c>
      <c r="J8" s="35">
        <v>100</v>
      </c>
      <c r="K8" s="27">
        <f t="shared" si="3"/>
        <v>0</v>
      </c>
      <c r="L8" s="25">
        <v>1140.45</v>
      </c>
      <c r="M8" s="26">
        <f t="shared" si="4"/>
        <v>82978.00155</v>
      </c>
      <c r="N8" s="27">
        <v>1140.45</v>
      </c>
      <c r="O8" s="27">
        <v>72.759</v>
      </c>
      <c r="P8" s="28">
        <f t="shared" si="5"/>
        <v>82978.00155</v>
      </c>
      <c r="Q8" s="35"/>
      <c r="R8" s="35"/>
      <c r="S8" s="27"/>
      <c r="T8" s="27"/>
      <c r="U8" s="37"/>
      <c r="V8" s="37"/>
      <c r="W8" s="14"/>
      <c r="X8" s="14"/>
      <c r="Y8" s="14"/>
    </row>
    <row r="9" s="16" customFormat="1" ht="60" customHeight="1" spans="1:22">
      <c r="A9" s="23" t="s">
        <v>20</v>
      </c>
      <c r="B9" s="23">
        <f t="shared" si="0"/>
        <v>8679.24</v>
      </c>
      <c r="C9" s="24">
        <v>484387.47173</v>
      </c>
      <c r="D9" s="25">
        <v>6386.27</v>
      </c>
      <c r="E9" s="29">
        <v>313891.9232</v>
      </c>
      <c r="F9" s="27">
        <f>D9-I9</f>
        <v>6380.43</v>
      </c>
      <c r="G9" s="27"/>
      <c r="H9" s="28">
        <f>E9-K9</f>
        <v>313307.9232</v>
      </c>
      <c r="I9" s="35">
        <v>5.84</v>
      </c>
      <c r="J9" s="35">
        <v>100</v>
      </c>
      <c r="K9" s="27">
        <f t="shared" si="3"/>
        <v>584</v>
      </c>
      <c r="L9" s="25">
        <v>2292.97</v>
      </c>
      <c r="M9" s="26">
        <f t="shared" si="4"/>
        <v>170495.54853</v>
      </c>
      <c r="N9" s="27">
        <v>2220.67</v>
      </c>
      <c r="O9" s="27">
        <v>72.759</v>
      </c>
      <c r="P9" s="28">
        <f t="shared" si="5"/>
        <v>161573.72853</v>
      </c>
      <c r="Q9" s="35">
        <v>72.3</v>
      </c>
      <c r="R9" s="35">
        <v>123.4</v>
      </c>
      <c r="S9" s="27">
        <f>Q9*R9</f>
        <v>8921.82</v>
      </c>
      <c r="T9" s="27"/>
      <c r="V9" s="37"/>
    </row>
    <row r="10" s="16" customFormat="1" ht="60" customHeight="1" spans="1:22">
      <c r="A10" s="23" t="s">
        <v>21</v>
      </c>
      <c r="B10" s="23">
        <f t="shared" si="0"/>
        <v>1413.005</v>
      </c>
      <c r="C10" s="24">
        <v>81954.654</v>
      </c>
      <c r="D10" s="25">
        <v>903.405</v>
      </c>
      <c r="E10" s="26">
        <f t="shared" ref="E10:E13" si="6">H10+K10</f>
        <v>44876.6676</v>
      </c>
      <c r="F10" s="27">
        <v>897.785</v>
      </c>
      <c r="G10" s="27">
        <v>49.36</v>
      </c>
      <c r="H10" s="28">
        <f t="shared" ref="H10:H13" si="7">F10*G10</f>
        <v>44314.6676</v>
      </c>
      <c r="I10" s="35">
        <v>5.62</v>
      </c>
      <c r="J10" s="35">
        <v>100</v>
      </c>
      <c r="K10" s="27">
        <f t="shared" si="3"/>
        <v>562</v>
      </c>
      <c r="L10" s="25">
        <v>509.6</v>
      </c>
      <c r="M10" s="26">
        <f t="shared" si="4"/>
        <v>37077.9864</v>
      </c>
      <c r="N10" s="27">
        <v>509.6</v>
      </c>
      <c r="O10" s="27">
        <v>72.759</v>
      </c>
      <c r="P10" s="28">
        <f t="shared" si="5"/>
        <v>37077.9864</v>
      </c>
      <c r="Q10" s="35"/>
      <c r="R10" s="35"/>
      <c r="S10" s="27"/>
      <c r="T10" s="27"/>
      <c r="U10" s="37"/>
      <c r="V10" s="37"/>
    </row>
    <row r="11" s="16" customFormat="1" ht="60" customHeight="1" spans="1:22">
      <c r="A11" s="23" t="s">
        <v>22</v>
      </c>
      <c r="B11" s="23">
        <f t="shared" si="0"/>
        <v>7170.66</v>
      </c>
      <c r="C11" s="24">
        <v>451086.50658</v>
      </c>
      <c r="D11" s="25">
        <v>3035.64</v>
      </c>
      <c r="E11" s="26">
        <f t="shared" si="6"/>
        <v>150226.5864</v>
      </c>
      <c r="F11" s="27">
        <v>3027.99</v>
      </c>
      <c r="G11" s="27">
        <v>49.36</v>
      </c>
      <c r="H11" s="28">
        <f t="shared" si="7"/>
        <v>149461.5864</v>
      </c>
      <c r="I11" s="35">
        <v>7.65</v>
      </c>
      <c r="J11" s="35">
        <v>100</v>
      </c>
      <c r="K11" s="27">
        <f t="shared" si="3"/>
        <v>765</v>
      </c>
      <c r="L11" s="25">
        <v>4135.02</v>
      </c>
      <c r="M11" s="26">
        <f t="shared" si="4"/>
        <v>300859.92018</v>
      </c>
      <c r="N11" s="27">
        <v>4135.02</v>
      </c>
      <c r="O11" s="27">
        <v>72.759</v>
      </c>
      <c r="P11" s="28">
        <f t="shared" si="5"/>
        <v>300859.92018</v>
      </c>
      <c r="Q11" s="35"/>
      <c r="R11" s="35"/>
      <c r="S11" s="27"/>
      <c r="T11" s="27"/>
      <c r="U11" s="37"/>
      <c r="V11" s="37"/>
    </row>
    <row r="12" s="16" customFormat="1" ht="60" customHeight="1" spans="1:22">
      <c r="A12" s="23" t="s">
        <v>23</v>
      </c>
      <c r="B12" s="23">
        <f t="shared" si="0"/>
        <v>8920.51</v>
      </c>
      <c r="C12" s="24">
        <v>549820.12</v>
      </c>
      <c r="D12" s="25">
        <v>4409.38</v>
      </c>
      <c r="E12" s="26">
        <v>218667.8992</v>
      </c>
      <c r="F12" s="27">
        <v>4389.22</v>
      </c>
      <c r="G12" s="27">
        <v>49.36</v>
      </c>
      <c r="H12" s="28">
        <v>216651.8992</v>
      </c>
      <c r="I12" s="35">
        <v>20.16</v>
      </c>
      <c r="J12" s="35">
        <v>100</v>
      </c>
      <c r="K12" s="27">
        <v>2016</v>
      </c>
      <c r="L12" s="25">
        <v>4511.13</v>
      </c>
      <c r="M12" s="26">
        <f t="shared" si="4"/>
        <v>331162.48567</v>
      </c>
      <c r="N12" s="27">
        <v>4453.13</v>
      </c>
      <c r="O12" s="27">
        <v>72.759</v>
      </c>
      <c r="P12" s="28">
        <f t="shared" si="5"/>
        <v>324005.28567</v>
      </c>
      <c r="Q12" s="35">
        <v>58</v>
      </c>
      <c r="R12" s="35">
        <v>123.4</v>
      </c>
      <c r="S12" s="27">
        <f>Q12*R12</f>
        <v>7157.2</v>
      </c>
      <c r="T12" s="38" t="s">
        <v>24</v>
      </c>
      <c r="V12" s="37"/>
    </row>
    <row r="13" s="16" customFormat="1" ht="60" customHeight="1" spans="1:22">
      <c r="A13" s="23" t="s">
        <v>25</v>
      </c>
      <c r="B13" s="23">
        <f t="shared" si="0"/>
        <v>8051.07</v>
      </c>
      <c r="C13" s="24">
        <v>421671.842</v>
      </c>
      <c r="D13" s="25">
        <v>7085.87</v>
      </c>
      <c r="E13" s="26">
        <f t="shared" si="6"/>
        <v>351444.8552</v>
      </c>
      <c r="F13" s="27">
        <v>7052.57</v>
      </c>
      <c r="G13" s="27">
        <v>49.36</v>
      </c>
      <c r="H13" s="28">
        <f t="shared" si="7"/>
        <v>348114.8552</v>
      </c>
      <c r="I13" s="35">
        <v>33.3</v>
      </c>
      <c r="J13" s="35">
        <v>100</v>
      </c>
      <c r="K13" s="27">
        <f>I13*J13</f>
        <v>3330</v>
      </c>
      <c r="L13" s="25">
        <v>965.2</v>
      </c>
      <c r="M13" s="26">
        <f t="shared" si="4"/>
        <v>70226.9868</v>
      </c>
      <c r="N13" s="27">
        <v>965.2</v>
      </c>
      <c r="O13" s="27">
        <v>72.759</v>
      </c>
      <c r="P13" s="28">
        <f t="shared" si="5"/>
        <v>70226.9868</v>
      </c>
      <c r="Q13" s="35"/>
      <c r="R13" s="35"/>
      <c r="S13" s="27"/>
      <c r="T13" s="27"/>
      <c r="U13" s="37"/>
      <c r="V13" s="37"/>
    </row>
    <row r="14" s="14" customFormat="1" ht="60" customHeight="1" spans="1:20">
      <c r="A14" s="30" t="s">
        <v>26</v>
      </c>
      <c r="B14" s="23">
        <f t="shared" si="0"/>
        <v>52446.455</v>
      </c>
      <c r="C14" s="24">
        <f t="shared" ref="C14:F14" si="8">SUM(C6:C13)</f>
        <v>2999999.99706</v>
      </c>
      <c r="D14" s="31">
        <f t="shared" si="8"/>
        <v>35438.085</v>
      </c>
      <c r="E14" s="32">
        <f t="shared" si="8"/>
        <v>1755899.7468</v>
      </c>
      <c r="F14" s="33">
        <f t="shared" si="8"/>
        <v>35274.065</v>
      </c>
      <c r="G14" s="27">
        <v>49.36</v>
      </c>
      <c r="H14" s="34">
        <f t="shared" ref="H14:L14" si="9">SUM(H6:H13)</f>
        <v>1739497.7468</v>
      </c>
      <c r="I14" s="33">
        <f t="shared" si="9"/>
        <v>164.02</v>
      </c>
      <c r="J14" s="35">
        <v>100</v>
      </c>
      <c r="K14" s="27">
        <f>I14*J14</f>
        <v>16402</v>
      </c>
      <c r="L14" s="31">
        <f t="shared" si="9"/>
        <v>17008.37</v>
      </c>
      <c r="M14" s="32">
        <f t="shared" si="4"/>
        <v>1244110.51513</v>
      </c>
      <c r="N14" s="33">
        <f t="shared" ref="N14:S14" si="10">SUM(N6:N13)</f>
        <v>16878.07</v>
      </c>
      <c r="O14" s="27">
        <v>72.759</v>
      </c>
      <c r="P14" s="28">
        <f t="shared" si="5"/>
        <v>1228031.49513</v>
      </c>
      <c r="Q14" s="33">
        <f t="shared" si="10"/>
        <v>130.3</v>
      </c>
      <c r="R14" s="35">
        <v>123.4</v>
      </c>
      <c r="S14" s="33">
        <f t="shared" si="10"/>
        <v>16079.02</v>
      </c>
      <c r="T14" s="33"/>
    </row>
    <row r="15" s="14" customFormat="1" ht="35" customHeight="1"/>
    <row r="16" s="14" customFormat="1" ht="35" customHeight="1"/>
    <row r="17" s="14" customFormat="1" ht="35" customHeight="1"/>
    <row r="18" s="14" customFormat="1" ht="35" customHeight="1"/>
    <row r="19" s="14" customFormat="1" ht="35" customHeight="1"/>
    <row r="20" s="14" customFormat="1" ht="35" customHeight="1"/>
  </sheetData>
  <mergeCells count="10">
    <mergeCell ref="A1:B1"/>
    <mergeCell ref="A2:T2"/>
    <mergeCell ref="A3:C3"/>
    <mergeCell ref="D3:S3"/>
    <mergeCell ref="D4:K4"/>
    <mergeCell ref="L4:S4"/>
    <mergeCell ref="A4:A5"/>
    <mergeCell ref="B4:B5"/>
    <mergeCell ref="C4:C5"/>
    <mergeCell ref="T4:T5"/>
  </mergeCells>
  <pageMargins left="0.357638888888889" right="0.357638888888889" top="0.802777777777778" bottom="0.60625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N5" sqref="N5"/>
    </sheetView>
  </sheetViews>
  <sheetFormatPr defaultColWidth="9" defaultRowHeight="13.5"/>
  <cols>
    <col min="1" max="1" width="4.125" customWidth="1"/>
    <col min="2" max="2" width="4.25" customWidth="1"/>
    <col min="3" max="3" width="9.25" customWidth="1"/>
    <col min="4" max="4" width="7.125" customWidth="1"/>
    <col min="5" max="5" width="6.875" customWidth="1"/>
    <col min="6" max="6" width="14.75" customWidth="1"/>
    <col min="7" max="7" width="11" customWidth="1"/>
    <col min="8" max="8" width="7.125" customWidth="1"/>
    <col min="9" max="9" width="14" customWidth="1"/>
    <col min="10" max="10" width="9.125" customWidth="1"/>
    <col min="11" max="11" width="10.125" customWidth="1"/>
    <col min="12" max="12" width="8.875" customWidth="1"/>
    <col min="13" max="13" width="7.5" customWidth="1"/>
    <col min="14" max="14" width="7.75" customWidth="1"/>
    <col min="15" max="15" width="7.5" customWidth="1"/>
    <col min="16" max="16" width="7.75" customWidth="1"/>
    <col min="17" max="17" width="4.875" customWidth="1"/>
  </cols>
  <sheetData>
    <row r="1" ht="24" customHeight="1" spans="1:2">
      <c r="A1" s="1" t="s">
        <v>27</v>
      </c>
      <c r="B1" s="1"/>
    </row>
    <row r="2" ht="31" customHeight="1" spans="1:17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3" customHeight="1"/>
    <row r="4" ht="49" customHeight="1" spans="1:17">
      <c r="A4" s="11" t="s">
        <v>29</v>
      </c>
      <c r="B4" s="11" t="s">
        <v>3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8</v>
      </c>
    </row>
    <row r="5" ht="25" customHeight="1" spans="1:17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36.27</v>
      </c>
      <c r="O5" s="7"/>
      <c r="P5" s="12"/>
      <c r="Q5" s="7"/>
    </row>
    <row r="6" ht="25" customHeight="1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2"/>
      <c r="Q6" s="7"/>
    </row>
    <row r="7" ht="25" customHeight="1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2"/>
      <c r="Q7" s="7"/>
    </row>
    <row r="8" ht="25" customHeight="1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2"/>
      <c r="Q8" s="7"/>
    </row>
    <row r="9" ht="25" customHeight="1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"/>
      <c r="Q9" s="7"/>
    </row>
    <row r="10" ht="25" customHeight="1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2"/>
      <c r="Q10" s="7"/>
    </row>
    <row r="11" ht="25" customHeight="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2"/>
      <c r="Q11" s="7"/>
    </row>
    <row r="12" ht="25" customHeight="1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2"/>
      <c r="Q12" s="7"/>
    </row>
    <row r="13" ht="25" customHeight="1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7"/>
    </row>
    <row r="14" ht="25" customHeight="1" spans="1:17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2"/>
      <c r="Q14" s="7"/>
    </row>
    <row r="15" ht="25" customHeight="1" spans="1:17">
      <c r="A15" s="7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7"/>
    </row>
    <row r="16" ht="25" customHeight="1" spans="1:17">
      <c r="A16" s="7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7"/>
    </row>
    <row r="17" ht="25" customHeight="1" spans="1:17">
      <c r="A17" s="7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/>
      <c r="Q17" s="7"/>
    </row>
    <row r="18" ht="25" customHeight="1" spans="1:17">
      <c r="A18" s="7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2"/>
      <c r="Q18" s="7"/>
    </row>
    <row r="19" ht="25" customHeight="1" spans="16:16">
      <c r="P19" s="13"/>
    </row>
    <row r="20" ht="25" customHeight="1" spans="16:16">
      <c r="P20" s="13"/>
    </row>
    <row r="21" ht="25" customHeight="1" spans="16:16">
      <c r="P21" s="13"/>
    </row>
    <row r="22" ht="25" customHeight="1" spans="16:16">
      <c r="P22" s="13"/>
    </row>
    <row r="23" ht="25" customHeight="1" spans="16:16">
      <c r="P23" s="13"/>
    </row>
    <row r="24" ht="25" customHeight="1" spans="16:16">
      <c r="P24" s="13"/>
    </row>
    <row r="25" ht="25" customHeight="1" spans="16:16">
      <c r="P25" s="13"/>
    </row>
    <row r="26" spans="16:16">
      <c r="P26" s="13"/>
    </row>
    <row r="27" spans="16:16">
      <c r="P27" s="13"/>
    </row>
    <row r="28" spans="16:16">
      <c r="P28" s="13"/>
    </row>
    <row r="29" spans="16:16">
      <c r="P29" s="13"/>
    </row>
    <row r="30" spans="16:16">
      <c r="P30" s="13"/>
    </row>
  </sheetData>
  <mergeCells count="2">
    <mergeCell ref="A1:B1"/>
    <mergeCell ref="A2:Q2"/>
  </mergeCells>
  <pageMargins left="0.357638888888889" right="0.357638888888889" top="0.802777777777778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N5" sqref="N5"/>
    </sheetView>
  </sheetViews>
  <sheetFormatPr defaultColWidth="9" defaultRowHeight="13.5"/>
  <cols>
    <col min="1" max="1" width="4.125" customWidth="1"/>
    <col min="2" max="2" width="4.25" customWidth="1"/>
    <col min="3" max="3" width="7.25" customWidth="1"/>
    <col min="4" max="4" width="7.125" customWidth="1"/>
    <col min="5" max="5" width="6.875" customWidth="1"/>
    <col min="6" max="6" width="14.75" customWidth="1"/>
    <col min="7" max="7" width="11" customWidth="1"/>
    <col min="8" max="8" width="7.125" customWidth="1"/>
    <col min="9" max="9" width="14" customWidth="1"/>
    <col min="10" max="10" width="10.375" customWidth="1"/>
    <col min="11" max="11" width="10.125" customWidth="1"/>
    <col min="12" max="12" width="8.125" customWidth="1"/>
    <col min="13" max="13" width="6.625" customWidth="1"/>
    <col min="14" max="14" width="7.75" customWidth="1"/>
    <col min="15" max="15" width="7.5" customWidth="1"/>
    <col min="16" max="16" width="7.75" customWidth="1"/>
    <col min="17" max="17" width="4.875" customWidth="1"/>
  </cols>
  <sheetData>
    <row r="1" customFormat="1" ht="24" customHeight="1" spans="1:2">
      <c r="A1" s="1" t="s">
        <v>44</v>
      </c>
      <c r="B1" s="1"/>
    </row>
    <row r="2" ht="36" customHeight="1" spans="1:17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3" customHeight="1"/>
    <row r="4" ht="49" customHeight="1" spans="1:17">
      <c r="A4" s="11" t="s">
        <v>29</v>
      </c>
      <c r="B4" s="11" t="s">
        <v>3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8</v>
      </c>
    </row>
    <row r="5" ht="25" customHeight="1" spans="1:17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86.91</v>
      </c>
      <c r="O5" s="7"/>
      <c r="P5" s="12"/>
      <c r="Q5" s="7"/>
    </row>
    <row r="6" ht="25" customHeight="1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2"/>
      <c r="Q6" s="7"/>
    </row>
    <row r="7" ht="25" customHeight="1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2"/>
      <c r="Q7" s="7"/>
    </row>
    <row r="8" ht="25" customHeight="1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2"/>
      <c r="Q8" s="7"/>
    </row>
    <row r="9" ht="25" customHeight="1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"/>
      <c r="Q9" s="7"/>
    </row>
    <row r="10" ht="25" customHeight="1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2"/>
      <c r="Q10" s="7"/>
    </row>
    <row r="11" ht="25" customHeight="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2"/>
      <c r="Q11" s="7"/>
    </row>
    <row r="12" ht="25" customHeight="1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2"/>
      <c r="Q12" s="7"/>
    </row>
    <row r="13" ht="25" customHeight="1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7"/>
    </row>
    <row r="14" ht="25" customHeight="1" spans="1:17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2"/>
      <c r="Q14" s="7"/>
    </row>
    <row r="15" ht="25" customHeight="1" spans="1:17">
      <c r="A15" s="7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7"/>
    </row>
    <row r="16" ht="25" customHeight="1" spans="1:17">
      <c r="A16" s="7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7"/>
    </row>
    <row r="17" ht="25" customHeight="1" spans="1:17">
      <c r="A17" s="7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/>
      <c r="Q17" s="7"/>
    </row>
    <row r="18" ht="25" customHeight="1" spans="1:17">
      <c r="A18" s="7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2"/>
      <c r="Q18" s="7"/>
    </row>
    <row r="19" customFormat="1" ht="25" customHeight="1" spans="16:16">
      <c r="P19" s="13"/>
    </row>
    <row r="20" customFormat="1" ht="25" customHeight="1" spans="16:16">
      <c r="P20" s="13"/>
    </row>
    <row r="21" customFormat="1" ht="25" customHeight="1" spans="16:16">
      <c r="P21" s="13"/>
    </row>
    <row r="22" customFormat="1" ht="25" customHeight="1" spans="16:16">
      <c r="P22" s="13"/>
    </row>
    <row r="23" customFormat="1" ht="25" customHeight="1" spans="16:16">
      <c r="P23" s="13"/>
    </row>
    <row r="24" customFormat="1" ht="25" customHeight="1" spans="16:16">
      <c r="P24" s="13"/>
    </row>
    <row r="25" customFormat="1" ht="25" customHeight="1" spans="16:16">
      <c r="P25" s="13"/>
    </row>
    <row r="26" customFormat="1" spans="16:16">
      <c r="P26" s="13"/>
    </row>
    <row r="27" customFormat="1" spans="16:16">
      <c r="P27" s="13"/>
    </row>
    <row r="28" customFormat="1" spans="16:16">
      <c r="P28" s="13"/>
    </row>
    <row r="29" customFormat="1" spans="16:16">
      <c r="P29" s="13"/>
    </row>
    <row r="30" customFormat="1" spans="16:16">
      <c r="P30" s="13"/>
    </row>
  </sheetData>
  <mergeCells count="2">
    <mergeCell ref="A1:B1"/>
    <mergeCell ref="A2:Q2"/>
  </mergeCells>
  <pageMargins left="0.472222222222222" right="0.472222222222222" top="0.550694444444444" bottom="0.550694444444444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N5" sqref="N5"/>
    </sheetView>
  </sheetViews>
  <sheetFormatPr defaultColWidth="9" defaultRowHeight="13.5"/>
  <cols>
    <col min="1" max="1" width="4.125" customWidth="1"/>
    <col min="2" max="2" width="4.25" customWidth="1"/>
    <col min="3" max="3" width="6.75" customWidth="1"/>
    <col min="4" max="4" width="7.125" customWidth="1"/>
    <col min="5" max="5" width="6.875" customWidth="1"/>
    <col min="6" max="6" width="16.125" customWidth="1"/>
    <col min="7" max="7" width="8.75" customWidth="1"/>
    <col min="8" max="8" width="7.125" customWidth="1"/>
    <col min="9" max="9" width="14" customWidth="1"/>
    <col min="10" max="10" width="11.375" customWidth="1"/>
    <col min="11" max="11" width="10.125" customWidth="1"/>
    <col min="12" max="12" width="8.875" customWidth="1"/>
    <col min="13" max="13" width="6.5" customWidth="1"/>
    <col min="14" max="14" width="7.75" customWidth="1"/>
    <col min="15" max="15" width="7.5" customWidth="1"/>
    <col min="16" max="16" width="7.75" customWidth="1"/>
    <col min="17" max="17" width="4.875" customWidth="1"/>
  </cols>
  <sheetData>
    <row r="1" customFormat="1" ht="24" customHeight="1" spans="1:2">
      <c r="A1" s="1" t="s">
        <v>46</v>
      </c>
      <c r="B1" s="1"/>
    </row>
    <row r="2" ht="36" customHeight="1" spans="1:17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3" customHeight="1"/>
    <row r="4" ht="49" customHeight="1" spans="1:17">
      <c r="A4" s="11" t="s">
        <v>29</v>
      </c>
      <c r="B4" s="11" t="s">
        <v>3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8</v>
      </c>
    </row>
    <row r="5" ht="25" customHeight="1" spans="1:17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150.64</v>
      </c>
      <c r="O5" s="7"/>
      <c r="P5" s="12"/>
      <c r="Q5" s="7"/>
    </row>
    <row r="6" ht="25" customHeight="1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2"/>
      <c r="Q6" s="7"/>
    </row>
    <row r="7" ht="25" customHeight="1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2"/>
      <c r="Q7" s="7"/>
    </row>
    <row r="8" ht="25" customHeight="1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2"/>
      <c r="Q8" s="7"/>
    </row>
    <row r="9" ht="25" customHeight="1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"/>
      <c r="Q9" s="7"/>
    </row>
    <row r="10" ht="25" customHeight="1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2"/>
      <c r="Q10" s="7"/>
    </row>
    <row r="11" ht="25" customHeight="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2"/>
      <c r="Q11" s="7"/>
    </row>
    <row r="12" ht="25" customHeight="1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2"/>
      <c r="Q12" s="7"/>
    </row>
    <row r="13" ht="25" customHeight="1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7"/>
    </row>
    <row r="14" ht="25" customHeight="1" spans="1:17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2"/>
      <c r="Q14" s="7"/>
    </row>
    <row r="15" ht="25" customHeight="1" spans="1:17">
      <c r="A15" s="7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7"/>
    </row>
    <row r="16" ht="25" customHeight="1" spans="1:17">
      <c r="A16" s="7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7"/>
    </row>
    <row r="17" ht="25" customHeight="1" spans="1:17">
      <c r="A17" s="7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/>
      <c r="Q17" s="7"/>
    </row>
    <row r="18" ht="25" customHeight="1" spans="1:17">
      <c r="A18" s="7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2"/>
      <c r="Q18" s="7"/>
    </row>
    <row r="19" customFormat="1" ht="25" customHeight="1" spans="16:16">
      <c r="P19" s="13"/>
    </row>
    <row r="20" customFormat="1" ht="25" customHeight="1" spans="16:16">
      <c r="P20" s="13"/>
    </row>
    <row r="21" customFormat="1" ht="25" customHeight="1" spans="16:16">
      <c r="P21" s="13"/>
    </row>
    <row r="22" customFormat="1" ht="25" customHeight="1" spans="16:16">
      <c r="P22" s="13"/>
    </row>
    <row r="23" customFormat="1" ht="25" customHeight="1" spans="16:16">
      <c r="P23" s="13"/>
    </row>
    <row r="24" customFormat="1" ht="25" customHeight="1" spans="16:16">
      <c r="P24" s="13"/>
    </row>
    <row r="25" customFormat="1" ht="25" customHeight="1" spans="16:16">
      <c r="P25" s="13"/>
    </row>
    <row r="26" customFormat="1" spans="16:16">
      <c r="P26" s="13"/>
    </row>
    <row r="27" customFormat="1" spans="16:16">
      <c r="P27" s="13"/>
    </row>
    <row r="28" customFormat="1" spans="16:16">
      <c r="P28" s="13"/>
    </row>
    <row r="29" customFormat="1" spans="16:16">
      <c r="P29" s="13"/>
    </row>
    <row r="30" customFormat="1" spans="16:16">
      <c r="P30" s="13"/>
    </row>
  </sheetData>
  <mergeCells count="2">
    <mergeCell ref="A1:B1"/>
    <mergeCell ref="A2:Q2"/>
  </mergeCells>
  <pageMargins left="0.472222222222222" right="0.472222222222222" top="0.550694444444444" bottom="0.550694444444444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X3" sqref="X3"/>
    </sheetView>
  </sheetViews>
  <sheetFormatPr defaultColWidth="9" defaultRowHeight="13.5"/>
  <cols>
    <col min="1" max="1" width="4.125" customWidth="1"/>
    <col min="2" max="2" width="4.25" customWidth="1"/>
    <col min="3" max="3" width="7" customWidth="1"/>
    <col min="4" max="4" width="6" customWidth="1"/>
    <col min="5" max="5" width="6.875" customWidth="1"/>
    <col min="6" max="6" width="15.5" customWidth="1"/>
    <col min="7" max="7" width="9.75" customWidth="1"/>
    <col min="8" max="8" width="7.125" customWidth="1"/>
    <col min="9" max="9" width="14.25" customWidth="1"/>
    <col min="10" max="10" width="10.75" customWidth="1"/>
    <col min="11" max="11" width="10.125" customWidth="1"/>
    <col min="12" max="12" width="8.5" customWidth="1"/>
    <col min="13" max="13" width="6.125" customWidth="1"/>
    <col min="14" max="14" width="7.75" customWidth="1"/>
    <col min="15" max="15" width="7.5" customWidth="1"/>
    <col min="16" max="16" width="9.375" customWidth="1"/>
    <col min="17" max="17" width="4.875" customWidth="1"/>
  </cols>
  <sheetData>
    <row r="1" customFormat="1" ht="24" customHeight="1" spans="1:2">
      <c r="A1" s="1" t="s">
        <v>48</v>
      </c>
      <c r="B1" s="1"/>
    </row>
    <row r="2" ht="34" customHeight="1" spans="1:17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3" customHeight="1"/>
    <row r="4" ht="58" customHeight="1" spans="1:17">
      <c r="A4" s="11" t="s">
        <v>29</v>
      </c>
      <c r="B4" s="11" t="s">
        <v>3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8</v>
      </c>
    </row>
    <row r="5" ht="25" customHeight="1" spans="1:17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100</v>
      </c>
      <c r="O5" s="7"/>
      <c r="P5" s="12"/>
      <c r="Q5" s="7"/>
    </row>
    <row r="6" ht="25" customHeight="1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2"/>
      <c r="Q6" s="7"/>
    </row>
    <row r="7" ht="25" customHeight="1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2"/>
      <c r="Q7" s="7"/>
    </row>
    <row r="8" ht="25" customHeight="1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2"/>
      <c r="Q8" s="7"/>
    </row>
    <row r="9" ht="25" customHeight="1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"/>
      <c r="Q9" s="7"/>
    </row>
    <row r="10" ht="25" customHeight="1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2"/>
      <c r="Q10" s="7"/>
    </row>
    <row r="11" ht="25" customHeight="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2"/>
      <c r="Q11" s="7"/>
    </row>
    <row r="12" ht="25" customHeight="1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2"/>
      <c r="Q12" s="7"/>
    </row>
    <row r="13" ht="25" customHeight="1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7"/>
    </row>
    <row r="14" ht="25" customHeight="1" spans="1:17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2"/>
      <c r="Q14" s="7"/>
    </row>
    <row r="15" ht="25" customHeight="1" spans="1:17">
      <c r="A15" s="7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7"/>
    </row>
    <row r="16" ht="25" customHeight="1" spans="1:17">
      <c r="A16" s="7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7"/>
    </row>
    <row r="17" ht="25" customHeight="1" spans="1:17">
      <c r="A17" s="7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/>
      <c r="Q17" s="7"/>
    </row>
    <row r="18" ht="25" customHeight="1" spans="1:17">
      <c r="A18" s="7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2"/>
      <c r="Q18" s="7"/>
    </row>
    <row r="19" customFormat="1" ht="25" customHeight="1" spans="16:16">
      <c r="P19" s="13"/>
    </row>
    <row r="20" customFormat="1" ht="25" customHeight="1" spans="16:16">
      <c r="P20" s="13"/>
    </row>
    <row r="21" customFormat="1" ht="25" customHeight="1" spans="16:16">
      <c r="P21" s="13"/>
    </row>
    <row r="22" customFormat="1" ht="25" customHeight="1" spans="16:16">
      <c r="P22" s="13"/>
    </row>
    <row r="23" customFormat="1" ht="25" customHeight="1" spans="16:16">
      <c r="P23" s="13"/>
    </row>
    <row r="24" customFormat="1" ht="25" customHeight="1" spans="16:16">
      <c r="P24" s="13"/>
    </row>
    <row r="25" customFormat="1" ht="25" customHeight="1" spans="16:16">
      <c r="P25" s="13"/>
    </row>
    <row r="26" customFormat="1" spans="16:16">
      <c r="P26" s="13"/>
    </row>
    <row r="27" customFormat="1" spans="16:16">
      <c r="P27" s="13"/>
    </row>
    <row r="28" customFormat="1" spans="16:16">
      <c r="P28" s="13"/>
    </row>
    <row r="29" customFormat="1" spans="16:16">
      <c r="P29" s="13"/>
    </row>
    <row r="30" customFormat="1" spans="16:16">
      <c r="P30" s="13"/>
    </row>
  </sheetData>
  <mergeCells count="2">
    <mergeCell ref="A1:B1"/>
    <mergeCell ref="A2:Q2"/>
  </mergeCells>
  <pageMargins left="0.472222222222222" right="0.472222222222222" top="0.550694444444444" bottom="0.511805555555556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A1" sqref="A1:B1"/>
    </sheetView>
  </sheetViews>
  <sheetFormatPr defaultColWidth="9" defaultRowHeight="13.5"/>
  <cols>
    <col min="1" max="1" width="4.125" customWidth="1"/>
    <col min="2" max="2" width="12.375" customWidth="1"/>
    <col min="3" max="16" width="8.625" customWidth="1"/>
    <col min="17" max="17" width="5.25" customWidth="1"/>
  </cols>
  <sheetData>
    <row r="1" ht="22" customHeight="1" spans="1:2">
      <c r="A1" s="1" t="s">
        <v>50</v>
      </c>
      <c r="B1" s="1"/>
    </row>
    <row r="2" ht="33" customHeight="1" spans="1:17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0" customHeight="1" spans="1:17">
      <c r="A3" s="3" t="s">
        <v>52</v>
      </c>
      <c r="B3" s="3"/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10"/>
      <c r="O3" s="10" t="s">
        <v>53</v>
      </c>
      <c r="P3" s="10"/>
      <c r="Q3" s="10"/>
    </row>
    <row r="4" ht="23" customHeight="1" spans="1:17">
      <c r="A4" s="6" t="s">
        <v>54</v>
      </c>
      <c r="B4" s="6" t="s">
        <v>55</v>
      </c>
      <c r="C4" s="6" t="s">
        <v>56</v>
      </c>
      <c r="D4" s="6" t="s">
        <v>57</v>
      </c>
      <c r="E4" s="6" t="s">
        <v>58</v>
      </c>
      <c r="F4" s="6"/>
      <c r="G4" s="6"/>
      <c r="H4" s="6"/>
      <c r="I4" s="6"/>
      <c r="J4" s="6"/>
      <c r="K4" s="6" t="s">
        <v>59</v>
      </c>
      <c r="L4" s="6"/>
      <c r="M4" s="6"/>
      <c r="N4" s="6"/>
      <c r="O4" s="6"/>
      <c r="P4" s="6"/>
      <c r="Q4" s="6"/>
    </row>
    <row r="5" ht="70" customHeight="1" spans="1:17">
      <c r="A5" s="6"/>
      <c r="B5" s="6"/>
      <c r="C5" s="6"/>
      <c r="D5" s="6"/>
      <c r="E5" s="6" t="s">
        <v>60</v>
      </c>
      <c r="F5" s="6" t="s">
        <v>61</v>
      </c>
      <c r="G5" s="6" t="s">
        <v>62</v>
      </c>
      <c r="H5" s="6" t="s">
        <v>63</v>
      </c>
      <c r="I5" s="6" t="s">
        <v>64</v>
      </c>
      <c r="J5" s="6" t="s">
        <v>65</v>
      </c>
      <c r="K5" s="6" t="s">
        <v>66</v>
      </c>
      <c r="L5" s="6" t="s">
        <v>67</v>
      </c>
      <c r="M5" s="6" t="s">
        <v>68</v>
      </c>
      <c r="N5" s="6" t="s">
        <v>69</v>
      </c>
      <c r="O5" s="6" t="s">
        <v>70</v>
      </c>
      <c r="P5" s="6" t="s">
        <v>71</v>
      </c>
      <c r="Q5" s="6" t="s">
        <v>8</v>
      </c>
    </row>
    <row r="6" ht="28" customHeight="1" spans="1:17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28" customHeight="1" spans="1:17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28" customHeight="1" spans="1:17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28" customHeight="1" spans="1:17">
      <c r="A9" s="7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28" customHeight="1" spans="1:17">
      <c r="A10" s="7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28" customHeight="1" spans="1:17">
      <c r="A11" s="7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28" customHeight="1" spans="1:17">
      <c r="A12" s="7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28" customHeight="1" spans="1:17">
      <c r="A13" s="7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28" customHeight="1" spans="1:17">
      <c r="A14" s="7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28" customHeight="1" spans="1:17">
      <c r="A15" s="7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28" customHeight="1" spans="1:17">
      <c r="A16" s="7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28" customHeight="1" spans="1:17">
      <c r="A17" s="8" t="s">
        <v>26</v>
      </c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ht="28" customHeight="1"/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</sheetData>
  <mergeCells count="11">
    <mergeCell ref="A1:B1"/>
    <mergeCell ref="A2:Q2"/>
    <mergeCell ref="A3:C3"/>
    <mergeCell ref="O3:Q3"/>
    <mergeCell ref="E4:J4"/>
    <mergeCell ref="K4:P4"/>
    <mergeCell ref="A17:B17"/>
    <mergeCell ref="A4:A5"/>
    <mergeCell ref="B4:B5"/>
    <mergeCell ref="C4:C5"/>
    <mergeCell ref="D4:D5"/>
  </mergeCells>
  <pageMargins left="0.357638888888889" right="0.357638888888889" top="0.550694444444444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资金分配表</vt:lpstr>
      <vt:lpstr>零星种植 </vt:lpstr>
      <vt:lpstr>零星种植补报</vt:lpstr>
      <vt:lpstr>连片种植补报</vt:lpstr>
      <vt:lpstr>连片种植</vt:lpstr>
      <vt:lpstr>镇村汇总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2022-05-31T03:23:00Z</dcterms:created>
  <dcterms:modified xsi:type="dcterms:W3CDTF">2022-07-04T01:37:42Z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2EBAF036C4CF44A7AC35436BF54D0469</vt:lpwstr>
  </property>
  <property fmtid="{D5CDD505-2E9C-101B-9397-08002B2CF9AE}" pid="3" name="KSOProductBuildVer">
    <vt:lpwstr>2052-11.1.0.11830</vt:lpwstr>
  </property>
</Properties>
</file>