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7140" tabRatio="619" activeTab="7"/>
  </bookViews>
  <sheets>
    <sheet name="封面" sheetId="1" r:id="rId1"/>
    <sheet name="目录" sheetId="2" r:id="rId2"/>
    <sheet name="1" sheetId="13" r:id="rId3"/>
    <sheet name="2" sheetId="24" r:id="rId4"/>
    <sheet name="3" sheetId="25" r:id="rId5"/>
    <sheet name="4" sheetId="23" r:id="rId6"/>
    <sheet name="5" sheetId="15" r:id="rId7"/>
    <sheet name="6" sheetId="17" r:id="rId8"/>
    <sheet name="7" sheetId="18" r:id="rId9"/>
    <sheet name="8" sheetId="29" r:id="rId10"/>
    <sheet name="9" sheetId="20" r:id="rId11"/>
    <sheet name="10" sheetId="12" r:id="rId12"/>
    <sheet name="公厕绩效目标" sheetId="33" r:id="rId13"/>
    <sheet name="祭祀绩效目标" sheetId="34" r:id="rId14"/>
    <sheet name="环卫工人绩效目标" sheetId="35" r:id="rId15"/>
    <sheet name="新城区垃圾清运洒抑尘绩效目标" sheetId="36" r:id="rId16"/>
    <sheet name="新建东村社区党群服务中心绩效目标 (2)" sheetId="37" r:id="rId17"/>
  </sheets>
  <definedNames>
    <definedName name="_xlnm.Print_Area" localSheetId="2">'1'!$A$2:$D$44</definedName>
    <definedName name="_xlnm.Print_Area" localSheetId="3">'2'!$A$1:$B$39</definedName>
    <definedName name="_xlnm.Print_Area" localSheetId="4">'3'!$A$1:$D$29</definedName>
    <definedName name="_xlnm.Print_Area" localSheetId="5">'4'!$A$1:$E$35</definedName>
    <definedName name="_xlnm.Print_Area" localSheetId="6">'5'!$A$1:$K$25</definedName>
    <definedName name="_xlnm.Print_Area" localSheetId="7">'6'!$A$1:$E$28</definedName>
    <definedName name="_xlnm.Print_Area" localSheetId="8">'7'!$A$1:$E$60</definedName>
    <definedName name="_xlnm.Print_Area" localSheetId="9">'8'!$A$1:$H$24</definedName>
    <definedName name="_xlnm.Print_Area" localSheetId="10">'9'!$A$1:$E$24</definedName>
    <definedName name="_xlnm.Print_Titles" localSheetId="2">'1'!$1:$5</definedName>
    <definedName name="_xlnm.Print_Titles" localSheetId="3">'2'!$1:$4</definedName>
    <definedName name="_xlnm.Print_Titles" localSheetId="4">'3'!$1:$5</definedName>
    <definedName name="_xlnm.Print_Titles" localSheetId="5">'4'!$1:$5</definedName>
    <definedName name="_xlnm.Print_Titles" localSheetId="6">'5'!$1:$6</definedName>
    <definedName name="_xlnm.Print_Titles" localSheetId="7">'6'!$1:$6</definedName>
    <definedName name="_xlnm.Print_Titles" localSheetId="8">'7'!$1:$6</definedName>
    <definedName name="_xlnm.Print_Titles" localSheetId="9">'8'!$1:$5</definedName>
    <definedName name="_xlnm.Print_Titles" localSheetId="10">'9'!$1:$5</definedName>
  </definedNames>
  <calcPr calcId="144525"/>
</workbook>
</file>

<file path=xl/sharedStrings.xml><?xml version="1.0" encoding="utf-8"?>
<sst xmlns="http://schemas.openxmlformats.org/spreadsheetml/2006/main" count="700" uniqueCount="430">
  <si>
    <t>单位名称：</t>
  </si>
  <si>
    <t>部门预算公开表</t>
  </si>
  <si>
    <t>编制日期：2021年:3月17日</t>
  </si>
  <si>
    <t>部门领导：赵永亮</t>
  </si>
  <si>
    <t>财务负责人：濮春玲</t>
  </si>
  <si>
    <t xml:space="preserve">    制表人：殷鹏</t>
  </si>
  <si>
    <t xml:space="preserve">      </t>
  </si>
  <si>
    <t>目  录</t>
  </si>
  <si>
    <t>表  名</t>
  </si>
  <si>
    <t>备  注</t>
  </si>
  <si>
    <t>（1）部门收支总体情况表</t>
  </si>
  <si>
    <t>（2）部门收入总体情况表</t>
  </si>
  <si>
    <t>财务预算口径</t>
  </si>
  <si>
    <t>（3）部门支出总体情况表</t>
  </si>
  <si>
    <t>功能分类全口径</t>
  </si>
  <si>
    <t>（4）财政拨款收支总体情况表</t>
  </si>
  <si>
    <t>（5）财政拨款支出表</t>
  </si>
  <si>
    <t>财政拨款按单位</t>
  </si>
  <si>
    <t>（6）一般公共预算支出情况表</t>
  </si>
  <si>
    <t>功能分类</t>
  </si>
  <si>
    <t>（7）一般公共预算基本支出情况表</t>
  </si>
  <si>
    <t>支出经济分类</t>
  </si>
  <si>
    <t>（8）一般公共预算“三公”经费、会议费、培训费安排表</t>
  </si>
  <si>
    <t>机关运行经费、经济分类</t>
  </si>
  <si>
    <t>（9）一般公共预算机关运行经费</t>
  </si>
  <si>
    <r>
      <rPr>
        <u/>
        <sz val="10"/>
        <color indexed="12"/>
        <rFont val="宋体"/>
        <charset val="134"/>
      </rPr>
      <t>（</t>
    </r>
    <r>
      <rPr>
        <u/>
        <sz val="10"/>
        <color indexed="12"/>
        <rFont val="Arial"/>
        <charset val="134"/>
      </rPr>
      <t>10</t>
    </r>
    <r>
      <rPr>
        <u/>
        <sz val="10"/>
        <color indexed="12"/>
        <rFont val="宋体"/>
        <charset val="134"/>
      </rPr>
      <t>）政府性基金预算支出情况表</t>
    </r>
  </si>
  <si>
    <r>
      <rPr>
        <u/>
        <sz val="10"/>
        <color rgb="FF800080"/>
        <rFont val="宋体"/>
        <charset val="134"/>
      </rPr>
      <t>（</t>
    </r>
    <r>
      <rPr>
        <u/>
        <sz val="10"/>
        <color rgb="FF800080"/>
        <rFont val="Arial"/>
        <charset val="134"/>
      </rPr>
      <t>11</t>
    </r>
    <r>
      <rPr>
        <u/>
        <sz val="10"/>
        <color rgb="FF800080"/>
        <rFont val="宋体"/>
        <charset val="134"/>
      </rPr>
      <t>）部门预算项目支出绩效目标表</t>
    </r>
  </si>
  <si>
    <t>返回</t>
  </si>
  <si>
    <t>部门收支总体情况表</t>
  </si>
  <si>
    <t>单位：万元</t>
  </si>
  <si>
    <t>收     入</t>
  </si>
  <si>
    <t>支     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</si>
  <si>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</si>
  <si>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</si>
  <si>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</si>
  <si>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</si>
  <si>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</si>
  <si>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</si>
  <si>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</si>
  <si>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</si>
  <si>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</si>
  <si>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</si>
  <si>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</si>
  <si>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</si>
  <si>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</si>
  <si>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</si>
  <si>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</si>
  <si>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</si>
  <si>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</si>
  <si>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</si>
  <si>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</si>
  <si>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</si>
  <si>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</si>
  <si>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</si>
  <si>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</si>
  <si>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</si>
  <si>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</si>
  <si>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</si>
  <si>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</si>
  <si>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</si>
  <si>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</si>
  <si>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</si>
  <si>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</si>
  <si>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</si>
  <si>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二十二、灾害防治及应急管理支出</t>
  </si>
  <si>
    <t>二十三、国有资本经营预算支出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</si>
  <si>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</si>
  <si>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</si>
  <si>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</si>
  <si>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</si>
  <si>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</si>
  <si>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</si>
  <si>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</si>
  <si>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</si>
  <si>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</si>
  <si>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三十、结转下年</t>
  </si>
  <si>
    <t>十一、上年结余</t>
  </si>
  <si>
    <t>收入总计</t>
  </si>
  <si>
    <t>支出总计</t>
  </si>
  <si>
    <t>部门收入总体情况表</t>
  </si>
  <si>
    <t xml:space="preserve">    经费拨款</t>
  </si>
  <si>
    <t xml:space="preserve">    行政事业性收费收入</t>
  </si>
  <si>
    <t xml:space="preserve">    罚没收入</t>
  </si>
  <si>
    <t xml:space="preserve">    国有资源（资产）有偿使用收入</t>
  </si>
  <si>
    <t xml:space="preserve">    捐赠收入</t>
  </si>
  <si>
    <t xml:space="preserve">    政府住房基金收入</t>
  </si>
  <si>
    <t xml:space="preserve">        本年收入合计</t>
  </si>
  <si>
    <t xml:space="preserve"> </t>
  </si>
  <si>
    <t xml:space="preserve">    财政性资金结转</t>
  </si>
  <si>
    <t xml:space="preserve">        一般公共预算收入结转</t>
  </si>
  <si>
    <t xml:space="preserve">        政府性基金预算收入结转</t>
  </si>
  <si>
    <t xml:space="preserve">        国有资本经营收入结转</t>
  </si>
  <si>
    <t xml:space="preserve">    非财政性资金结转</t>
  </si>
  <si>
    <t xml:space="preserve">    教育专户结转</t>
  </si>
  <si>
    <t xml:space="preserve">    财政性资金结余</t>
  </si>
  <si>
    <t xml:space="preserve">        一般公共预算收入结余</t>
  </si>
  <si>
    <t xml:space="preserve">        政府性基金预算收入结余</t>
  </si>
  <si>
    <t xml:space="preserve">        国有资本经营收入结余</t>
  </si>
  <si>
    <t xml:space="preserve">    非财政性资金结余</t>
  </si>
  <si>
    <t xml:space="preserve">        收入合计</t>
  </si>
  <si>
    <t>部门支出总体情况表</t>
  </si>
  <si>
    <t>功能分类科目</t>
  </si>
  <si>
    <t>支出合计</t>
  </si>
  <si>
    <t>基本支出</t>
  </si>
  <si>
    <t>项目支出</t>
  </si>
  <si>
    <t>上年结转</t>
  </si>
  <si>
    <t>**</t>
  </si>
  <si>
    <t>合计</t>
  </si>
  <si>
    <t>201一般公共服务支出</t>
  </si>
  <si>
    <t>　　03政府办公室及相关机构事务</t>
  </si>
  <si>
    <t>　　01行政运行</t>
  </si>
  <si>
    <t>208社会保障和就业支出</t>
  </si>
  <si>
    <t xml:space="preserve">   05养老保险</t>
  </si>
  <si>
    <t>　 06职业年金</t>
  </si>
  <si>
    <t>　 27财政对其他社会保险基金的补助</t>
  </si>
  <si>
    <t>210医疗卫生与计划生育支出</t>
  </si>
  <si>
    <t>　　11行政单位医疗</t>
  </si>
  <si>
    <t>　　01基本医疗保险</t>
  </si>
  <si>
    <t>221住房保障支出</t>
  </si>
  <si>
    <t>　　01住房公积金</t>
  </si>
  <si>
    <t>212城区社区环境卫生</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</si>
  <si>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</si>
  <si>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</si>
  <si>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</si>
  <si>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</si>
  <si>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</si>
  <si>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</si>
  <si>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</si>
  <si>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</si>
  <si>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</si>
  <si>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</si>
  <si>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</si>
  <si>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</si>
  <si>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</si>
  <si>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</si>
  <si>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</si>
  <si>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</si>
  <si>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</si>
  <si>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</si>
  <si>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</si>
  <si>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</si>
  <si>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</si>
  <si>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</si>
  <si>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</si>
  <si>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</si>
  <si>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</si>
  <si>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</si>
  <si>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</si>
  <si>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</si>
  <si>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</si>
  <si>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（二十二）灾害防治及应急管理支出</t>
  </si>
  <si>
    <t>（二十三）国有资本经营预算支出</t>
  </si>
  <si>
    <t>（二十四）预备费</t>
  </si>
  <si>
    <t>（二十五）其他支出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</si>
  <si>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</si>
  <si>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</si>
  <si>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</si>
  <si>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</si>
  <si>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</si>
  <si>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</si>
  <si>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</si>
  <si>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</si>
  <si>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</si>
  <si>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</si>
  <si>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高台县城关镇人民政府</t>
  </si>
  <si>
    <t>一般公共预算支出情况表</t>
  </si>
  <si>
    <t>科目编码</t>
  </si>
  <si>
    <t>科目名称</t>
  </si>
  <si>
    <t>201</t>
  </si>
  <si>
    <t>一般公共服务支出</t>
  </si>
  <si>
    <t>20103</t>
  </si>
  <si>
    <t>　　政府办公室及相关机构事务</t>
  </si>
  <si>
    <t>2010301</t>
  </si>
  <si>
    <t>　　行政运行</t>
  </si>
  <si>
    <t>208</t>
  </si>
  <si>
    <t>社会保障和就业支出</t>
  </si>
  <si>
    <t>2080505</t>
  </si>
  <si>
    <t xml:space="preserve">  养老保险</t>
  </si>
  <si>
    <t>2080506</t>
  </si>
  <si>
    <t>　职业年金</t>
  </si>
  <si>
    <t>20827</t>
  </si>
  <si>
    <t>　财政对其他社会保险基金的补助</t>
  </si>
  <si>
    <t>210</t>
  </si>
  <si>
    <t>医疗卫生与计划生育支出</t>
  </si>
  <si>
    <t>21011</t>
  </si>
  <si>
    <t>　　行政单位医疗</t>
  </si>
  <si>
    <t>2101101</t>
  </si>
  <si>
    <t>　 基本医疗保险</t>
  </si>
  <si>
    <t>221</t>
  </si>
  <si>
    <t>住房保障支出</t>
  </si>
  <si>
    <t>22101</t>
  </si>
  <si>
    <t>　　住房公积金</t>
  </si>
  <si>
    <t>212</t>
  </si>
  <si>
    <t>城区社区环境卫生</t>
  </si>
  <si>
    <t>一般公共预算基本支出情况表</t>
  </si>
  <si>
    <t>经济分类科目</t>
  </si>
  <si>
    <t>一般公共预算基本支出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</si>
  <si>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</si>
  <si>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</si>
  <si>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</si>
  <si>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</si>
  <si>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</si>
  <si>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</si>
  <si>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</si>
  <si>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</si>
  <si>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</si>
  <si>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</si>
  <si>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</si>
  <si>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</si>
  <si>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</si>
  <si>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</si>
  <si>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</si>
  <si>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</si>
  <si>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</si>
  <si>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</si>
  <si>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</si>
  <si>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</si>
  <si>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</si>
  <si>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</si>
  <si>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</si>
  <si>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</si>
  <si>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</si>
  <si>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</si>
  <si>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</si>
  <si>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</si>
  <si>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</si>
  <si>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</si>
  <si>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</si>
  <si>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</si>
  <si>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</si>
  <si>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</si>
  <si>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</si>
  <si>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</si>
  <si>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</si>
  <si>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</si>
  <si>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</si>
  <si>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</si>
  <si>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</si>
  <si>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</si>
  <si>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</si>
  <si>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</si>
  <si>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</si>
  <si>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</si>
  <si>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</si>
  <si>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</si>
  <si>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</si>
  <si>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</si>
  <si>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</si>
  <si>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</si>
  <si>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</si>
  <si>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</si>
  <si>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</si>
  <si>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</si>
  <si>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</si>
  <si>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</si>
  <si>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</si>
  <si>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</si>
  <si>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</si>
  <si>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</si>
  <si>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</si>
  <si>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</si>
  <si>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</si>
  <si>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</si>
  <si>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</si>
  <si>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</si>
  <si>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</si>
  <si>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</si>
  <si>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</si>
  <si>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</si>
  <si>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</si>
  <si>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</si>
  <si>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</si>
  <si>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</si>
  <si>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</si>
  <si>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</si>
  <si>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</si>
  <si>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 xml:space="preserve">  资本性支出</t>
  </si>
  <si>
    <t xml:space="preserve">  02</t>
  </si>
  <si>
    <t xml:space="preserve">  办公设备购置</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</si>
  <si>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</si>
  <si>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</si>
  <si>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</si>
  <si>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</si>
  <si>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</si>
  <si>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</si>
  <si>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</si>
  <si>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</si>
  <si>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</si>
  <si>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</si>
  <si>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</si>
  <si>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</si>
  <si>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</si>
  <si>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</si>
  <si>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</si>
  <si>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</si>
  <si>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</si>
  <si>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</si>
  <si>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</si>
  <si>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</si>
  <si>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 xml:space="preserve">  30399</t>
  </si>
  <si>
    <t>对其他个人和家庭的补助</t>
  </si>
  <si>
    <r>
      <rPr>
        <sz val="9"/>
        <color indexed="8"/>
        <rFont val="宋体"/>
        <charset val="134"/>
      </rPr>
      <t>备注：</t>
    </r>
    <r>
      <rPr>
        <sz val="11"/>
        <color indexed="8"/>
        <rFont val="Calibri"/>
        <charset val="134"/>
      </rPr>
      <t>"30302</t>
    </r>
    <r>
      <rPr>
        <sz val="11"/>
        <color indexed="8"/>
        <rFont val="宋体"/>
        <charset val="134"/>
      </rPr>
      <t>退休费</t>
    </r>
    <r>
      <rPr>
        <sz val="11"/>
        <color indexed="8"/>
        <rFont val="Calibri"/>
        <charset val="134"/>
      </rPr>
      <t>"</t>
    </r>
    <r>
      <rPr>
        <sz val="11"/>
        <color indexed="8"/>
        <rFont val="宋体"/>
        <charset val="134"/>
      </rPr>
      <t>中不含退休人员养老金</t>
    </r>
  </si>
  <si>
    <t>一般公共预算“三公”经费、会议费、培训费支出情况表</t>
  </si>
  <si>
    <t>“三公”经费合计</t>
  </si>
  <si>
    <t>因公出国（境）费用</t>
  </si>
  <si>
    <t>公务接待费</t>
  </si>
  <si>
    <t>公务用车购置和运行费</t>
  </si>
  <si>
    <t>会议费</t>
  </si>
  <si>
    <t>培训费</t>
  </si>
  <si>
    <t>公务用车购置费</t>
  </si>
  <si>
    <t>公务用车运行费</t>
  </si>
  <si>
    <t>0</t>
  </si>
  <si>
    <t>3.5</t>
  </si>
  <si>
    <t>一般公共预算机关运行经费</t>
  </si>
  <si>
    <t>序号</t>
  </si>
  <si>
    <t>办公费</t>
  </si>
  <si>
    <t>印刷费</t>
  </si>
  <si>
    <t>咨询费</t>
  </si>
  <si>
    <t>手续费</t>
  </si>
  <si>
    <t>水费</t>
  </si>
  <si>
    <t>电费</t>
  </si>
  <si>
    <t>邮电费</t>
  </si>
  <si>
    <t>取暖费</t>
  </si>
  <si>
    <t>物业管理费</t>
  </si>
  <si>
    <t>差旅费</t>
  </si>
  <si>
    <t>维修（护）费</t>
  </si>
  <si>
    <t>工会经费</t>
  </si>
  <si>
    <t>福利费</t>
  </si>
  <si>
    <t>其他交通费用</t>
  </si>
  <si>
    <t>公务用车运行维护费</t>
  </si>
  <si>
    <t>其他商品和服务支出</t>
  </si>
  <si>
    <t>办公设备购置</t>
  </si>
  <si>
    <t>政府性基金预算支出情况表</t>
  </si>
  <si>
    <t>项        目</t>
  </si>
  <si>
    <t>附件11：</t>
  </si>
  <si>
    <t xml:space="preserve"> 部门预算项目支出绩效目标表</t>
  </si>
  <si>
    <t>（2021年度）</t>
  </si>
  <si>
    <t>项目名称</t>
  </si>
  <si>
    <t>公厕管理费</t>
  </si>
  <si>
    <t>主管部门</t>
  </si>
  <si>
    <t>实施单位</t>
  </si>
  <si>
    <t>高台县城市环境卫生管理大队</t>
  </si>
  <si>
    <t>预算    执行    指标  （10分）</t>
  </si>
  <si>
    <t>年度预算</t>
  </si>
  <si>
    <t>年度资金总额</t>
  </si>
  <si>
    <t>其中：财政拨款资金</t>
  </si>
  <si>
    <t>其他资金</t>
  </si>
  <si>
    <t>年度总体目标</t>
  </si>
  <si>
    <t xml:space="preserve">   保证城区公厕44座城区正常运行，加大城区内公厕环境卫生管理，保证公厕内保洁、清扫、清运、洒水等工作正常开展。有效解决广大市民和游客如厕难的问题，进一步提高城市文明指数，优化城市环境卫生面貌。</t>
  </si>
  <si>
    <t>绩效指标</t>
  </si>
  <si>
    <t>一级指标</t>
  </si>
  <si>
    <t>二级指标</t>
  </si>
  <si>
    <t>三级指标</t>
  </si>
  <si>
    <t>指标值</t>
  </si>
  <si>
    <t>产出指标（50分）</t>
  </si>
  <si>
    <t>数量指标</t>
  </si>
  <si>
    <t>44座城区公厕</t>
  </si>
  <si>
    <t>正常运转</t>
  </si>
  <si>
    <t>质量指标</t>
  </si>
  <si>
    <t>公厕正常运行率</t>
  </si>
  <si>
    <t>≥95%</t>
  </si>
  <si>
    <t>时效指标</t>
  </si>
  <si>
    <t>工作任务完成及时性</t>
  </si>
  <si>
    <t>及时</t>
  </si>
  <si>
    <t>成本指标</t>
  </si>
  <si>
    <t>管理运行费控制值</t>
  </si>
  <si>
    <t>≤100%</t>
  </si>
  <si>
    <t>效益指标（30分）</t>
  </si>
  <si>
    <t>经济效益指标</t>
  </si>
  <si>
    <t>增加城区旅游人员满意度</t>
  </si>
  <si>
    <t>社会效益指标</t>
  </si>
  <si>
    <t>市民及游客如厕便利度</t>
  </si>
  <si>
    <t>有效提高</t>
  </si>
  <si>
    <t>生态效益指标</t>
  </si>
  <si>
    <t>改善城区环境卫生面貌</t>
  </si>
  <si>
    <t>有效改善</t>
  </si>
  <si>
    <t>可持续影响力指标</t>
  </si>
  <si>
    <t>建立长效机制</t>
  </si>
  <si>
    <t>建立健全</t>
  </si>
  <si>
    <t>满意度指标（10分）</t>
  </si>
  <si>
    <t>社会公众或服务对象满意度</t>
  </si>
  <si>
    <t>服务人群</t>
  </si>
  <si>
    <t>≥99%</t>
  </si>
  <si>
    <t>……</t>
  </si>
  <si>
    <t>总分</t>
  </si>
  <si>
    <t>文明祭祀</t>
  </si>
  <si>
    <t xml:space="preserve">   有效改善城区环境卫生，规范节祭日期间祭祀焚烧行为，树立文明社会新风尚，确保一年四次文明祭祀活动的正常开展。</t>
  </si>
  <si>
    <t>文明祭祀实施次数</t>
  </si>
  <si>
    <t>祭祀炉子、祭祀盆</t>
  </si>
  <si>
    <t>各1000</t>
  </si>
  <si>
    <t>文明祭祀工作事故发生率</t>
  </si>
  <si>
    <t>≤0</t>
  </si>
  <si>
    <t>文明祭祀工作开展时限</t>
  </si>
  <si>
    <t>减少森林火灾发生</t>
  </si>
  <si>
    <t>改善城区环境面貌</t>
  </si>
  <si>
    <t>提高文明祭祀意识</t>
  </si>
  <si>
    <t>减少环境污染</t>
  </si>
  <si>
    <t>≥100%</t>
  </si>
  <si>
    <t>环卫工人节假日加班补助</t>
  </si>
  <si>
    <t xml:space="preserve">   提高城区环卫清扫人员工作积极性。确保节假日城区卫生清扫保洁、垃圾收集清运填埋、洒水抑尘、文明祭祀、机械除雪等环卫工作正常运行。</t>
  </si>
  <si>
    <t>环卫工人人数</t>
  </si>
  <si>
    <t>200人</t>
  </si>
  <si>
    <t>加班费200元/人</t>
  </si>
  <si>
    <t>≤100%发放</t>
  </si>
  <si>
    <t>确保春节等家假日期间环境干净整洁</t>
  </si>
  <si>
    <t>新城区垃圾清扫清运洒水除尘处理经费</t>
  </si>
  <si>
    <t xml:space="preserve">   根据县生态环保突出问题整治工作要求和环保局大气污染防治工作实施方案的通知,进一步改善城区环境卫生面貌，加强城区生活垃圾清运及卫生填埋工作，防止垃圾积压或清理填埋不彻底，对周边环境造成二次污染和干燥气候引起的沙尘污染环境影响空气质量，危害居民健康，加大城区道路清扫、洒水抑尘、垃圾收集清运、文明祭祀、机械除雪工作正常运行，提升城区整体文明指数。</t>
  </si>
  <si>
    <t>道理清扫面积</t>
  </si>
  <si>
    <t>105万㎡</t>
  </si>
  <si>
    <t>洒水抑尘面积</t>
  </si>
  <si>
    <t>机械除雪</t>
  </si>
  <si>
    <t>按实际下雪天数除雪</t>
  </si>
  <si>
    <t>垃圾收集、清运、填埋、洒水抑尘、文明祭祀、机械除雪工作事故发生率</t>
  </si>
  <si>
    <t>≤0%</t>
  </si>
  <si>
    <t>垃圾收集、清运、填埋、洒水抑尘工作时限</t>
  </si>
  <si>
    <t>辖区居民满意度</t>
  </si>
  <si>
    <t>受益人群满意度</t>
  </si>
  <si>
    <t>新建东村社区党群服务中心建设项目</t>
  </si>
  <si>
    <t>新建东村社区</t>
  </si>
  <si>
    <r>
      <rPr>
        <sz val="10"/>
        <color theme="1"/>
        <rFont val="仿宋_GB2312"/>
        <charset val="134"/>
      </rPr>
      <t xml:space="preserve">   全面贯彻落实《中共高台县委关于印发&lt;高台县创建全国城市基层党建示范县实施方案&gt;的通知》（高发〔2018〕36号）中关于“持续推进社区活动场所建设，争取到2021年底，8个城镇社区活动场所面积平均达到900</t>
    </r>
    <r>
      <rPr>
        <sz val="10"/>
        <color theme="1"/>
        <rFont val="宋体"/>
        <charset val="134"/>
      </rPr>
      <t>㎡</t>
    </r>
    <r>
      <rPr>
        <sz val="10"/>
        <color theme="1"/>
        <rFont val="仿宋_GB2312"/>
        <charset val="134"/>
      </rPr>
      <t>以上”，新修建新建东村社区党群服务中心，大力开展便民利民、文化娱乐等活动，随时为居民提供优质服务；同时承担政府委托的社会事务等方面的管理和服务项目。</t>
    </r>
  </si>
  <si>
    <t>新建东村社区党群服务中心</t>
  </si>
  <si>
    <t>1000平方米</t>
  </si>
  <si>
    <t>严格按照标准化修建</t>
  </si>
  <si>
    <t>质量达标率100%</t>
  </si>
  <si>
    <t>按期交付使用</t>
  </si>
  <si>
    <t>主体工程建设控制值</t>
  </si>
  <si>
    <t>增加城区居民服务满意度</t>
  </si>
  <si>
    <t>提高为民服务水平，满足社区居民需求。</t>
  </si>
  <si>
    <t>为民服务水平大幅提升</t>
  </si>
  <si>
    <t>改善居民服务质量</t>
  </si>
</sst>
</file>

<file path=xl/styles.xml><?xml version="1.0" encoding="utf-8"?>
<styleSheet xmlns="http://schemas.openxmlformats.org/spreadsheetml/2006/main">
  <numFmts count="11">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Red]\-#,##0.00\ "/>
    <numFmt numFmtId="177" formatCode="0_ "/>
    <numFmt numFmtId="178" formatCode="#,##0.00_ "/>
    <numFmt numFmtId="179" formatCode="#,##0.00;[Red]#,##0.00"/>
    <numFmt numFmtId="180" formatCode="0.00_ "/>
    <numFmt numFmtId="181" formatCode="0.00_ ;[Red]\-0.00\ "/>
    <numFmt numFmtId="182" formatCode="#,##0.0000"/>
  </numFmts>
  <fonts count="55">
    <font>
      <sz val="10"/>
      <name val="Arial"/>
      <charset val="134"/>
    </font>
    <font>
      <sz val="11"/>
      <color theme="1"/>
      <name val="宋体"/>
      <charset val="134"/>
      <scheme val="minor"/>
    </font>
    <font>
      <sz val="14"/>
      <color theme="1"/>
      <name val="仿宋_GB2312"/>
      <charset val="134"/>
    </font>
    <font>
      <b/>
      <sz val="20"/>
      <color theme="1"/>
      <name val="仿宋_GB2312"/>
      <charset val="134"/>
    </font>
    <font>
      <b/>
      <sz val="14"/>
      <color theme="1"/>
      <name val="仿宋_GB2312"/>
      <charset val="134"/>
    </font>
    <font>
      <sz val="10"/>
      <color theme="1"/>
      <name val="仿宋_GB2312"/>
      <charset val="134"/>
    </font>
    <font>
      <sz val="9"/>
      <color theme="1"/>
      <name val="仿宋_GB2312"/>
      <charset val="134"/>
    </font>
    <font>
      <sz val="9"/>
      <color rgb="FF000000"/>
      <name val="仿宋"/>
      <charset val="134"/>
    </font>
    <font>
      <b/>
      <sz val="10"/>
      <color theme="1"/>
      <name val="仿宋_GB2312"/>
      <charset val="134"/>
    </font>
    <font>
      <sz val="9"/>
      <color rgb="FF000000"/>
      <name val="仿宋_GB2312"/>
      <charset val="134"/>
    </font>
    <font>
      <sz val="11"/>
      <color indexed="8"/>
      <name val="Calibri"/>
      <charset val="134"/>
    </font>
    <font>
      <u/>
      <sz val="10"/>
      <color indexed="12"/>
      <name val="宋体"/>
      <charset val="134"/>
    </font>
    <font>
      <b/>
      <sz val="18"/>
      <color indexed="8"/>
      <name val="宋体"/>
      <charset val="134"/>
    </font>
    <font>
      <sz val="9"/>
      <color indexed="8"/>
      <name val="宋体"/>
      <charset val="134"/>
    </font>
    <font>
      <b/>
      <sz val="10"/>
      <color indexed="8"/>
      <name val="宋体"/>
      <charset val="134"/>
    </font>
    <font>
      <sz val="10"/>
      <color indexed="8"/>
      <name val="宋体"/>
      <charset val="134"/>
    </font>
    <font>
      <sz val="10"/>
      <name val="宋体"/>
      <charset val="134"/>
    </font>
    <font>
      <u/>
      <sz val="9"/>
      <color indexed="12"/>
      <name val="宋体"/>
      <charset val="134"/>
    </font>
    <font>
      <b/>
      <sz val="9"/>
      <color indexed="8"/>
      <name val="宋体"/>
      <charset val="134"/>
    </font>
    <font>
      <sz val="9"/>
      <color indexed="12"/>
      <name val="宋体"/>
      <charset val="134"/>
    </font>
    <font>
      <b/>
      <sz val="9"/>
      <name val="宋体"/>
      <charset val="134"/>
    </font>
    <font>
      <sz val="9"/>
      <name val="宋体"/>
      <charset val="134"/>
    </font>
    <font>
      <u/>
      <sz val="9"/>
      <color rgb="FF800080"/>
      <name val="宋体"/>
      <charset val="134"/>
    </font>
    <font>
      <b/>
      <sz val="18"/>
      <color indexed="8"/>
      <name val="黑体"/>
      <charset val="134"/>
    </font>
    <font>
      <sz val="9"/>
      <color indexed="8"/>
      <name val="Calibri"/>
      <charset val="134"/>
    </font>
    <font>
      <sz val="9"/>
      <color rgb="FFFF0000"/>
      <name val="宋体"/>
      <charset val="134"/>
    </font>
    <font>
      <b/>
      <sz val="16"/>
      <color indexed="8"/>
      <name val="宋体"/>
      <charset val="134"/>
    </font>
    <font>
      <u/>
      <sz val="10"/>
      <color indexed="12"/>
      <name val="Arial"/>
      <charset val="134"/>
    </font>
    <font>
      <u/>
      <sz val="10"/>
      <color rgb="FF800080"/>
      <name val="宋体"/>
      <charset val="134"/>
    </font>
    <font>
      <sz val="11"/>
      <color indexed="8"/>
      <name val="黑体"/>
      <charset val="134"/>
    </font>
    <font>
      <sz val="12"/>
      <color indexed="8"/>
      <name val="楷体_GB2312"/>
      <charset val="134"/>
    </font>
    <font>
      <sz val="24"/>
      <color indexed="8"/>
      <name val="黑体"/>
      <charset val="134"/>
    </font>
    <font>
      <sz val="12"/>
      <color indexed="8"/>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2"/>
      <name val="宋体"/>
      <charset val="134"/>
    </font>
    <font>
      <sz val="10"/>
      <color theme="1"/>
      <name val="宋体"/>
      <charset val="134"/>
    </font>
    <font>
      <sz val="11"/>
      <color indexed="8"/>
      <name val="宋体"/>
      <charset val="134"/>
    </font>
    <font>
      <u/>
      <sz val="10"/>
      <color rgb="FF80008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0"/>
      </top>
      <bottom style="thin">
        <color indexed="8"/>
      </bottom>
      <diagonal/>
    </border>
    <border>
      <left style="thin">
        <color indexed="8"/>
      </left>
      <right/>
      <top style="thin">
        <color indexed="0"/>
      </top>
      <bottom/>
      <diagonal/>
    </border>
    <border>
      <left style="thin">
        <color indexed="8"/>
      </left>
      <right/>
      <top style="thin">
        <color indexed="0"/>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9"/>
      </left>
      <right style="thin">
        <color indexed="9"/>
      </right>
      <top style="thin">
        <color indexed="9"/>
      </top>
      <bottom style="thin">
        <color indexed="9"/>
      </bottom>
      <diagonal/>
    </border>
    <border>
      <left/>
      <right/>
      <top/>
      <bottom style="thin">
        <color indexed="8"/>
      </bottom>
      <diagonal/>
    </border>
    <border>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indexed="8"/>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80">
    <xf numFmtId="0" fontId="0" fillId="0" borderId="0"/>
    <xf numFmtId="42" fontId="1" fillId="0" borderId="0" applyFont="0" applyFill="0" applyBorder="0" applyAlignment="0" applyProtection="0">
      <alignment vertical="center"/>
    </xf>
    <xf numFmtId="0" fontId="33" fillId="8" borderId="0" applyNumberFormat="0" applyBorder="0" applyAlignment="0" applyProtection="0">
      <alignment vertical="center"/>
    </xf>
    <xf numFmtId="0" fontId="35" fillId="6" borderId="2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3" fillId="11" borderId="0" applyNumberFormat="0" applyBorder="0" applyAlignment="0" applyProtection="0">
      <alignment vertical="center"/>
    </xf>
    <xf numFmtId="0" fontId="37" fillId="10" borderId="0" applyNumberFormat="0" applyBorder="0" applyAlignment="0" applyProtection="0">
      <alignment vertical="center"/>
    </xf>
    <xf numFmtId="43" fontId="1" fillId="0" borderId="0" applyFont="0" applyFill="0" applyBorder="0" applyAlignment="0" applyProtection="0">
      <alignment vertical="center"/>
    </xf>
    <xf numFmtId="0" fontId="0" fillId="0" borderId="0"/>
    <xf numFmtId="0" fontId="34" fillId="5" borderId="0" applyNumberFormat="0" applyBorder="0" applyAlignment="0" applyProtection="0">
      <alignment vertical="center"/>
    </xf>
    <xf numFmtId="0" fontId="27"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 fillId="15" borderId="26" applyNumberFormat="0" applyFont="0" applyAlignment="0" applyProtection="0">
      <alignment vertical="center"/>
    </xf>
    <xf numFmtId="0" fontId="34" fillId="17"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43" fillId="0" borderId="27" applyNumberFormat="0" applyFill="0" applyAlignment="0" applyProtection="0">
      <alignment vertical="center"/>
    </xf>
    <xf numFmtId="0" fontId="44" fillId="0" borderId="27" applyNumberFormat="0" applyFill="0" applyAlignment="0" applyProtection="0">
      <alignment vertical="center"/>
    </xf>
    <xf numFmtId="0" fontId="34" fillId="22" borderId="0" applyNumberFormat="0" applyBorder="0" applyAlignment="0" applyProtection="0">
      <alignment vertical="center"/>
    </xf>
    <xf numFmtId="0" fontId="40" fillId="0" borderId="28" applyNumberFormat="0" applyFill="0" applyAlignment="0" applyProtection="0">
      <alignment vertical="center"/>
    </xf>
    <xf numFmtId="0" fontId="34" fillId="12" borderId="0" applyNumberFormat="0" applyBorder="0" applyAlignment="0" applyProtection="0">
      <alignment vertical="center"/>
    </xf>
    <xf numFmtId="0" fontId="46" fillId="7" borderId="29" applyNumberFormat="0" applyAlignment="0" applyProtection="0">
      <alignment vertical="center"/>
    </xf>
    <xf numFmtId="0" fontId="36" fillId="7" borderId="25" applyNumberFormat="0" applyAlignment="0" applyProtection="0">
      <alignment vertical="center"/>
    </xf>
    <xf numFmtId="0" fontId="47" fillId="26" borderId="30" applyNumberFormat="0" applyAlignment="0" applyProtection="0">
      <alignment vertical="center"/>
    </xf>
    <xf numFmtId="0" fontId="33" fillId="14" borderId="0" applyNumberFormat="0" applyBorder="0" applyAlignment="0" applyProtection="0">
      <alignment vertical="center"/>
    </xf>
    <xf numFmtId="0" fontId="34" fillId="9" borderId="0" applyNumberFormat="0" applyBorder="0" applyAlignment="0" applyProtection="0">
      <alignment vertical="center"/>
    </xf>
    <xf numFmtId="0" fontId="49" fillId="0" borderId="32" applyNumberFormat="0" applyFill="0" applyAlignment="0" applyProtection="0">
      <alignment vertical="center"/>
    </xf>
    <xf numFmtId="0" fontId="48" fillId="0" borderId="31" applyNumberFormat="0" applyFill="0" applyAlignment="0" applyProtection="0">
      <alignment vertical="center"/>
    </xf>
    <xf numFmtId="0" fontId="45" fillId="23" borderId="0" applyNumberFormat="0" applyBorder="0" applyAlignment="0" applyProtection="0">
      <alignment vertical="center"/>
    </xf>
    <xf numFmtId="0" fontId="0" fillId="0" borderId="0"/>
    <xf numFmtId="0" fontId="50" fillId="28" borderId="0" applyNumberFormat="0" applyBorder="0" applyAlignment="0" applyProtection="0">
      <alignment vertical="center"/>
    </xf>
    <xf numFmtId="0" fontId="33" fillId="29" borderId="0" applyNumberFormat="0" applyBorder="0" applyAlignment="0" applyProtection="0">
      <alignment vertical="center"/>
    </xf>
    <xf numFmtId="0" fontId="34" fillId="20" borderId="0" applyNumberFormat="0" applyBorder="0" applyAlignment="0" applyProtection="0">
      <alignment vertical="center"/>
    </xf>
    <xf numFmtId="0" fontId="33" fillId="27" borderId="0" applyNumberFormat="0" applyBorder="0" applyAlignment="0" applyProtection="0">
      <alignment vertical="center"/>
    </xf>
    <xf numFmtId="0" fontId="33" fillId="25" borderId="0" applyNumberFormat="0" applyBorder="0" applyAlignment="0" applyProtection="0">
      <alignment vertical="center"/>
    </xf>
    <xf numFmtId="0" fontId="33" fillId="24" borderId="0" applyNumberFormat="0" applyBorder="0" applyAlignment="0" applyProtection="0">
      <alignment vertical="center"/>
    </xf>
    <xf numFmtId="0" fontId="33" fillId="19" borderId="0" applyNumberFormat="0" applyBorder="0" applyAlignment="0" applyProtection="0">
      <alignment vertical="center"/>
    </xf>
    <xf numFmtId="0" fontId="34" fillId="30" borderId="0" applyNumberFormat="0" applyBorder="0" applyAlignment="0" applyProtection="0">
      <alignment vertical="center"/>
    </xf>
    <xf numFmtId="0" fontId="0" fillId="0" borderId="0"/>
    <xf numFmtId="0" fontId="34" fillId="18" borderId="0" applyNumberFormat="0" applyBorder="0" applyAlignment="0" applyProtection="0">
      <alignment vertical="center"/>
    </xf>
    <xf numFmtId="0" fontId="33" fillId="16" borderId="0" applyNumberFormat="0" applyBorder="0" applyAlignment="0" applyProtection="0">
      <alignment vertical="center"/>
    </xf>
    <xf numFmtId="0" fontId="33" fillId="4" borderId="0" applyNumberFormat="0" applyBorder="0" applyAlignment="0" applyProtection="0">
      <alignment vertical="center"/>
    </xf>
    <xf numFmtId="0" fontId="0" fillId="0" borderId="0"/>
    <xf numFmtId="0" fontId="34" fillId="32" borderId="0" applyNumberFormat="0" applyBorder="0" applyAlignment="0" applyProtection="0">
      <alignment vertical="center"/>
    </xf>
    <xf numFmtId="0" fontId="0" fillId="0" borderId="0"/>
    <xf numFmtId="0" fontId="33" fillId="1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33" fillId="31" borderId="0" applyNumberFormat="0" applyBorder="0" applyAlignment="0" applyProtection="0">
      <alignment vertical="center"/>
    </xf>
    <xf numFmtId="0" fontId="0" fillId="0" borderId="0"/>
    <xf numFmtId="0" fontId="3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0">
      <alignment vertical="center"/>
    </xf>
  </cellStyleXfs>
  <cellXfs count="218">
    <xf numFmtId="0" fontId="0" fillId="0" borderId="0" xfId="0"/>
    <xf numFmtId="0" fontId="1"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Fill="1" applyBorder="1" applyAlignment="1">
      <alignment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Border="1" applyAlignment="1">
      <alignment vertical="center" wrapText="1"/>
    </xf>
    <xf numFmtId="0" fontId="6" fillId="0" borderId="5" xfId="0" applyFont="1" applyFill="1" applyBorder="1" applyAlignment="1">
      <alignment vertical="center" wrapText="1"/>
    </xf>
    <xf numFmtId="0" fontId="7" fillId="0" borderId="1" xfId="0" applyFont="1" applyBorder="1" applyAlignment="1">
      <alignment horizontal="justify" wrapText="1"/>
    </xf>
    <xf numFmtId="0" fontId="5" fillId="0" borderId="7" xfId="0" applyFont="1" applyFill="1" applyBorder="1" applyAlignment="1">
      <alignment horizontal="center" vertical="center" textRotation="255"/>
    </xf>
    <xf numFmtId="0" fontId="5" fillId="0" borderId="2" xfId="0" applyFont="1" applyFill="1" applyBorder="1" applyAlignment="1">
      <alignment vertical="center" wrapText="1"/>
    </xf>
    <xf numFmtId="0" fontId="8"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Border="1" applyAlignment="1">
      <alignment horizontal="justify" wrapText="1"/>
    </xf>
    <xf numFmtId="0" fontId="9" fillId="0" borderId="1" xfId="0" applyFont="1" applyBorder="1" applyAlignment="1">
      <alignment horizontal="justify"/>
    </xf>
    <xf numFmtId="0" fontId="0" fillId="0" borderId="0" xfId="0" applyFill="1"/>
    <xf numFmtId="0" fontId="10" fillId="0" borderId="0" xfId="0" applyFont="1" applyBorder="1" applyAlignment="1" applyProtection="1"/>
    <xf numFmtId="0" fontId="11" fillId="0" borderId="0" xfId="0" applyFont="1" applyBorder="1" applyAlignment="1" applyProtection="1">
      <alignment vertical="center" wrapText="1"/>
    </xf>
    <xf numFmtId="0" fontId="12" fillId="0" borderId="0" xfId="0" applyFont="1" applyBorder="1" applyAlignment="1" applyProtection="1">
      <alignment horizontal="center" vertical="center"/>
    </xf>
    <xf numFmtId="0" fontId="13" fillId="0" borderId="0" xfId="0" applyFont="1" applyBorder="1" applyAlignment="1" applyProtection="1">
      <alignment horizontal="right"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wrapText="1"/>
    </xf>
    <xf numFmtId="0" fontId="14" fillId="0" borderId="8" xfId="0" applyFont="1" applyBorder="1" applyAlignment="1" applyProtection="1">
      <alignment vertical="center"/>
    </xf>
    <xf numFmtId="0" fontId="14" fillId="0" borderId="10" xfId="0" applyFont="1" applyBorder="1" applyAlignment="1" applyProtection="1">
      <alignment vertical="center" wrapText="1"/>
    </xf>
    <xf numFmtId="0" fontId="15" fillId="0" borderId="8" xfId="0" applyNumberFormat="1" applyFont="1" applyFill="1" applyBorder="1" applyAlignment="1" applyProtection="1">
      <alignment horizontal="left" vertical="center"/>
    </xf>
    <xf numFmtId="176" fontId="15" fillId="0" borderId="10" xfId="0" applyNumberFormat="1" applyFont="1" applyFill="1" applyBorder="1" applyAlignment="1" applyProtection="1">
      <alignment horizontal="right" vertical="center"/>
    </xf>
    <xf numFmtId="0" fontId="10" fillId="0" borderId="0" xfId="0" applyFont="1" applyFill="1" applyBorder="1" applyAlignment="1" applyProtection="1"/>
    <xf numFmtId="0" fontId="16" fillId="0" borderId="0" xfId="0" applyFont="1"/>
    <xf numFmtId="0" fontId="15" fillId="0" borderId="0" xfId="0" applyFont="1" applyBorder="1" applyAlignment="1" applyProtection="1">
      <alignment vertical="center"/>
    </xf>
    <xf numFmtId="0" fontId="10" fillId="0" borderId="0" xfId="0" applyFont="1" applyFill="1" applyBorder="1" applyAlignment="1" applyProtection="1">
      <alignment vertical="center"/>
    </xf>
    <xf numFmtId="0" fontId="17" fillId="0" borderId="0" xfId="0" applyFont="1" applyBorder="1" applyAlignment="1" applyProtection="1">
      <alignment vertical="center" wrapText="1"/>
    </xf>
    <xf numFmtId="0" fontId="17" fillId="0" borderId="0" xfId="0" applyFont="1" applyBorder="1" applyAlignment="1" applyProtection="1"/>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177" fontId="18" fillId="0" borderId="11" xfId="0" applyNumberFormat="1" applyFont="1" applyFill="1" applyBorder="1" applyAlignment="1" applyProtection="1">
      <alignment horizontal="center" vertical="center"/>
    </xf>
    <xf numFmtId="0" fontId="18" fillId="0" borderId="12" xfId="0" applyNumberFormat="1" applyFont="1" applyFill="1" applyBorder="1" applyAlignment="1" applyProtection="1">
      <alignment horizontal="left" vertical="center"/>
    </xf>
    <xf numFmtId="178" fontId="18" fillId="0" borderId="12" xfId="0" applyNumberFormat="1" applyFont="1" applyFill="1" applyBorder="1" applyAlignment="1" applyProtection="1">
      <alignment horizontal="right" vertical="center"/>
    </xf>
    <xf numFmtId="178" fontId="18" fillId="0" borderId="13" xfId="0" applyNumberFormat="1" applyFont="1" applyFill="1" applyBorder="1" applyAlignment="1" applyProtection="1">
      <alignment horizontal="right" vertical="center"/>
    </xf>
    <xf numFmtId="177" fontId="13" fillId="0" borderId="11"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left" vertical="center"/>
    </xf>
    <xf numFmtId="178" fontId="13" fillId="0" borderId="12" xfId="0" applyNumberFormat="1" applyFont="1" applyFill="1" applyBorder="1" applyAlignment="1" applyProtection="1">
      <alignment horizontal="right" vertical="center"/>
    </xf>
    <xf numFmtId="178" fontId="13" fillId="0" borderId="13" xfId="0" applyNumberFormat="1" applyFont="1" applyFill="1" applyBorder="1" applyAlignment="1" applyProtection="1">
      <alignment horizontal="right" vertical="center"/>
    </xf>
    <xf numFmtId="0" fontId="13" fillId="2" borderId="12" xfId="0" applyNumberFormat="1" applyFont="1" applyFill="1" applyBorder="1" applyAlignment="1" applyProtection="1">
      <alignment vertical="center"/>
    </xf>
    <xf numFmtId="178" fontId="13" fillId="2" borderId="12" xfId="0" applyNumberFormat="1" applyFont="1" applyFill="1" applyBorder="1" applyAlignment="1" applyProtection="1">
      <alignment horizontal="right" vertical="center"/>
    </xf>
    <xf numFmtId="0" fontId="19" fillId="0" borderId="0" xfId="0" applyFont="1" applyBorder="1" applyAlignment="1" applyProtection="1">
      <alignment vertical="center" wrapText="1"/>
    </xf>
    <xf numFmtId="0" fontId="13" fillId="0" borderId="12" xfId="0" applyFont="1" applyBorder="1" applyAlignment="1" applyProtection="1">
      <alignment horizontal="center" vertical="center" wrapText="1"/>
    </xf>
    <xf numFmtId="0" fontId="13" fillId="0" borderId="12" xfId="0" applyFont="1" applyBorder="1" applyAlignment="1" applyProtection="1">
      <alignment vertical="center" wrapText="1"/>
    </xf>
    <xf numFmtId="0" fontId="13" fillId="0" borderId="13" xfId="0" applyFont="1" applyBorder="1" applyAlignment="1" applyProtection="1">
      <alignment horizontal="center" vertical="center" wrapText="1"/>
    </xf>
    <xf numFmtId="0" fontId="13" fillId="0" borderId="11" xfId="0" applyFont="1" applyBorder="1" applyAlignment="1" applyProtection="1">
      <alignment vertical="center"/>
    </xf>
    <xf numFmtId="49" fontId="18" fillId="0" borderId="11" xfId="0" applyNumberFormat="1" applyFont="1" applyFill="1" applyBorder="1" applyAlignment="1" applyProtection="1">
      <alignment vertical="center"/>
    </xf>
    <xf numFmtId="49" fontId="18" fillId="0" borderId="12" xfId="0" applyNumberFormat="1" applyFont="1" applyFill="1" applyBorder="1" applyAlignment="1" applyProtection="1">
      <alignment horizontal="right" vertical="center" wrapText="1"/>
    </xf>
    <xf numFmtId="49" fontId="18" fillId="0" borderId="13" xfId="0" applyNumberFormat="1" applyFont="1" applyFill="1" applyBorder="1" applyAlignment="1" applyProtection="1">
      <alignment horizontal="right" vertical="center" wrapText="1"/>
    </xf>
    <xf numFmtId="179" fontId="18" fillId="0" borderId="12" xfId="0" applyNumberFormat="1" applyFont="1" applyFill="1" applyBorder="1" applyAlignment="1" applyProtection="1">
      <alignment horizontal="right" vertical="center" wrapText="1"/>
    </xf>
    <xf numFmtId="4" fontId="18" fillId="0" borderId="12" xfId="0" applyNumberFormat="1" applyFont="1" applyFill="1" applyBorder="1" applyAlignment="1" applyProtection="1">
      <alignment horizontal="right" vertical="center" wrapText="1"/>
    </xf>
    <xf numFmtId="179" fontId="18" fillId="0" borderId="13" xfId="0" applyNumberFormat="1" applyFont="1" applyFill="1" applyBorder="1" applyAlignment="1" applyProtection="1">
      <alignment horizontal="right" vertical="center" wrapText="1"/>
    </xf>
    <xf numFmtId="49" fontId="13" fillId="0" borderId="11" xfId="0" applyNumberFormat="1" applyFont="1" applyFill="1" applyBorder="1" applyAlignment="1" applyProtection="1">
      <alignment vertical="center"/>
    </xf>
    <xf numFmtId="179" fontId="13" fillId="0" borderId="12" xfId="0" applyNumberFormat="1" applyFont="1" applyFill="1" applyBorder="1" applyAlignment="1" applyProtection="1">
      <alignment horizontal="right" vertical="center" wrapText="1"/>
    </xf>
    <xf numFmtId="4" fontId="13" fillId="0" borderId="12" xfId="0" applyNumberFormat="1" applyFont="1" applyFill="1" applyBorder="1" applyAlignment="1" applyProtection="1">
      <alignment horizontal="right" vertical="center" wrapText="1"/>
    </xf>
    <xf numFmtId="179" fontId="13" fillId="0" borderId="13" xfId="0" applyNumberFormat="1" applyFont="1" applyFill="1" applyBorder="1" applyAlignment="1" applyProtection="1">
      <alignment horizontal="right" vertical="center" wrapText="1"/>
    </xf>
    <xf numFmtId="0" fontId="0" fillId="2" borderId="0" xfId="0" applyFill="1"/>
    <xf numFmtId="0" fontId="10" fillId="2" borderId="0" xfId="0" applyFont="1" applyFill="1" applyBorder="1" applyAlignment="1" applyProtection="1"/>
    <xf numFmtId="0" fontId="17" fillId="2" borderId="0" xfId="0" applyFont="1" applyFill="1" applyBorder="1" applyAlignment="1" applyProtection="1">
      <alignment vertical="center" wrapText="1"/>
    </xf>
    <xf numFmtId="0" fontId="17" fillId="2" borderId="0" xfId="0" applyFont="1" applyFill="1" applyBorder="1" applyAlignment="1" applyProtection="1"/>
    <xf numFmtId="49" fontId="12"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right" vertical="center"/>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49" fontId="13" fillId="2" borderId="11" xfId="0" applyNumberFormat="1"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49" fontId="18" fillId="2" borderId="11" xfId="0" applyNumberFormat="1" applyFont="1" applyFill="1" applyBorder="1" applyAlignment="1" applyProtection="1">
      <alignment horizontal="left" vertical="center"/>
    </xf>
    <xf numFmtId="0" fontId="18" fillId="2" borderId="12" xfId="0" applyNumberFormat="1" applyFont="1" applyFill="1" applyBorder="1" applyAlignment="1" applyProtection="1">
      <alignment horizontal="left" vertical="center"/>
    </xf>
    <xf numFmtId="176" fontId="18" fillId="2" borderId="11" xfId="0" applyNumberFormat="1" applyFont="1" applyFill="1" applyBorder="1" applyAlignment="1" applyProtection="1">
      <alignment horizontal="right" vertical="center"/>
    </xf>
    <xf numFmtId="176" fontId="18" fillId="2" borderId="17" xfId="0" applyNumberFormat="1" applyFont="1" applyFill="1" applyBorder="1" applyAlignment="1" applyProtection="1">
      <alignment horizontal="right" vertical="center"/>
    </xf>
    <xf numFmtId="49" fontId="13" fillId="2" borderId="11" xfId="0" applyNumberFormat="1" applyFont="1" applyFill="1" applyBorder="1" applyAlignment="1" applyProtection="1">
      <alignment horizontal="left" vertical="center"/>
    </xf>
    <xf numFmtId="0" fontId="13" fillId="2" borderId="12" xfId="0" applyNumberFormat="1" applyFont="1" applyFill="1" applyBorder="1" applyAlignment="1" applyProtection="1">
      <alignment horizontal="left" vertical="center"/>
    </xf>
    <xf numFmtId="176" fontId="13" fillId="2" borderId="12" xfId="0" applyNumberFormat="1" applyFont="1" applyFill="1" applyBorder="1" applyAlignment="1" applyProtection="1">
      <alignment horizontal="right" vertical="center"/>
    </xf>
    <xf numFmtId="4" fontId="13" fillId="2" borderId="13" xfId="0" applyNumberFormat="1" applyFont="1" applyFill="1" applyBorder="1" applyAlignment="1" applyProtection="1">
      <alignment horizontal="right" vertical="center"/>
    </xf>
    <xf numFmtId="4" fontId="13" fillId="2" borderId="18" xfId="0" applyNumberFormat="1" applyFont="1" applyFill="1" applyBorder="1" applyAlignment="1" applyProtection="1">
      <alignment horizontal="right" vertical="center"/>
    </xf>
    <xf numFmtId="0" fontId="18" fillId="2" borderId="13" xfId="0" applyNumberFormat="1" applyFont="1" applyFill="1" applyBorder="1" applyAlignment="1" applyProtection="1">
      <alignment horizontal="right" vertical="center"/>
    </xf>
    <xf numFmtId="180" fontId="18" fillId="2" borderId="3" xfId="0" applyNumberFormat="1" applyFont="1" applyFill="1" applyBorder="1" applyAlignment="1" applyProtection="1">
      <alignment horizontal="right" vertical="center"/>
    </xf>
    <xf numFmtId="4" fontId="13" fillId="2" borderId="16" xfId="0" applyNumberFormat="1" applyFont="1" applyFill="1" applyBorder="1" applyAlignment="1" applyProtection="1">
      <alignment horizontal="right" vertical="center"/>
    </xf>
    <xf numFmtId="0" fontId="13" fillId="2" borderId="0" xfId="0" applyFont="1" applyFill="1" applyBorder="1" applyAlignment="1" applyProtection="1"/>
    <xf numFmtId="0" fontId="0" fillId="2" borderId="0" xfId="0" applyFill="1" applyBorder="1"/>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49" fontId="18" fillId="0" borderId="11" xfId="0" applyNumberFormat="1" applyFont="1" applyFill="1" applyBorder="1" applyAlignment="1" applyProtection="1">
      <alignment horizontal="left" vertical="center"/>
    </xf>
    <xf numFmtId="49" fontId="18" fillId="0" borderId="12" xfId="0" applyNumberFormat="1" applyFont="1" applyFill="1" applyBorder="1" applyAlignment="1" applyProtection="1">
      <alignment horizontal="left" vertical="center"/>
    </xf>
    <xf numFmtId="176" fontId="18" fillId="0" borderId="11" xfId="0" applyNumberFormat="1" applyFont="1" applyFill="1" applyBorder="1" applyAlignment="1" applyProtection="1">
      <alignment horizontal="right" vertical="center"/>
    </xf>
    <xf numFmtId="176" fontId="18" fillId="0" borderId="12" xfId="0" applyNumberFormat="1" applyFont="1" applyFill="1" applyBorder="1" applyAlignment="1" applyProtection="1">
      <alignment horizontal="right" vertical="center"/>
    </xf>
    <xf numFmtId="176" fontId="18" fillId="0" borderId="13" xfId="0" applyNumberFormat="1" applyFont="1" applyFill="1" applyBorder="1" applyAlignment="1" applyProtection="1">
      <alignment horizontal="right" vertical="center"/>
    </xf>
    <xf numFmtId="0" fontId="20" fillId="0" borderId="5" xfId="0" applyFont="1" applyFill="1" applyBorder="1" applyAlignment="1" applyProtection="1">
      <alignment vertical="center"/>
    </xf>
    <xf numFmtId="49" fontId="13" fillId="0" borderId="11" xfId="0" applyNumberFormat="1" applyFont="1" applyFill="1" applyBorder="1" applyAlignment="1" applyProtection="1">
      <alignment horizontal="left" vertical="center"/>
    </xf>
    <xf numFmtId="0" fontId="21" fillId="0" borderId="5" xfId="0" applyFont="1" applyFill="1" applyBorder="1" applyAlignment="1" applyProtection="1">
      <alignment vertical="center"/>
    </xf>
    <xf numFmtId="176" fontId="13" fillId="0" borderId="13" xfId="0" applyNumberFormat="1" applyFont="1" applyFill="1" applyBorder="1" applyAlignment="1" applyProtection="1">
      <alignment horizontal="right" vertical="center"/>
    </xf>
    <xf numFmtId="0" fontId="21" fillId="0" borderId="5" xfId="0" applyFont="1" applyFill="1" applyBorder="1" applyAlignment="1" applyProtection="1">
      <alignment horizontal="left" vertical="center"/>
    </xf>
    <xf numFmtId="176" fontId="13" fillId="0" borderId="11" xfId="0" applyNumberFormat="1" applyFont="1" applyFill="1" applyBorder="1" applyAlignment="1" applyProtection="1">
      <alignment horizontal="right" vertical="center"/>
    </xf>
    <xf numFmtId="176" fontId="13" fillId="0" borderId="12" xfId="0" applyNumberFormat="1" applyFont="1" applyFill="1" applyBorder="1" applyAlignment="1" applyProtection="1">
      <alignment horizontal="right" vertical="center"/>
    </xf>
    <xf numFmtId="0" fontId="18" fillId="0" borderId="11" xfId="0" applyNumberFormat="1" applyFont="1" applyFill="1" applyBorder="1" applyAlignment="1" applyProtection="1">
      <alignment horizontal="left" vertical="center"/>
    </xf>
    <xf numFmtId="4" fontId="18" fillId="0" borderId="12" xfId="0" applyNumberFormat="1" applyFont="1" applyFill="1" applyBorder="1" applyAlignment="1" applyProtection="1">
      <alignment horizontal="right" vertical="center"/>
    </xf>
    <xf numFmtId="4" fontId="18" fillId="0" borderId="13" xfId="0" applyNumberFormat="1" applyFont="1" applyFill="1" applyBorder="1" applyAlignment="1" applyProtection="1">
      <alignment horizontal="right" vertical="center"/>
    </xf>
    <xf numFmtId="49" fontId="13" fillId="0" borderId="12" xfId="0" applyNumberFormat="1" applyFont="1" applyFill="1" applyBorder="1" applyAlignment="1" applyProtection="1">
      <alignment horizontal="left" vertical="center"/>
    </xf>
    <xf numFmtId="4" fontId="13" fillId="0" borderId="12" xfId="0" applyNumberFormat="1" applyFont="1" applyFill="1" applyBorder="1" applyAlignment="1" applyProtection="1">
      <alignment horizontal="right" vertical="center"/>
    </xf>
    <xf numFmtId="4" fontId="13" fillId="0" borderId="13" xfId="0" applyNumberFormat="1" applyFont="1" applyFill="1" applyBorder="1" applyAlignment="1" applyProtection="1">
      <alignment horizontal="right" vertical="center"/>
    </xf>
    <xf numFmtId="0" fontId="22" fillId="0" borderId="0" xfId="0" applyFont="1" applyBorder="1" applyAlignment="1" applyProtection="1">
      <alignment vertical="center" wrapText="1"/>
    </xf>
    <xf numFmtId="0" fontId="23" fillId="0" borderId="19" xfId="0" applyFont="1" applyBorder="1" applyAlignment="1" applyProtection="1">
      <alignment horizontal="center" vertical="center"/>
    </xf>
    <xf numFmtId="0" fontId="18" fillId="0" borderId="0" xfId="0" applyFont="1" applyBorder="1" applyAlignment="1" applyProtection="1">
      <alignment horizontal="right" vertical="center"/>
    </xf>
    <xf numFmtId="0" fontId="13" fillId="3"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24" fillId="0" borderId="0" xfId="0" applyFont="1" applyBorder="1" applyAlignment="1" applyProtection="1">
      <alignment horizontal="right" vertical="center"/>
    </xf>
    <xf numFmtId="0" fontId="13" fillId="0" borderId="17"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1" xfId="0" applyFont="1" applyFill="1" applyBorder="1" applyAlignment="1" applyProtection="1">
      <alignment horizontal="left" vertical="center"/>
    </xf>
    <xf numFmtId="179" fontId="13" fillId="0" borderId="11" xfId="0" applyNumberFormat="1" applyFont="1" applyFill="1" applyBorder="1" applyAlignment="1" applyProtection="1">
      <alignment horizontal="right" vertical="center" wrapText="1"/>
    </xf>
    <xf numFmtId="0" fontId="13" fillId="0" borderId="12" xfId="0" applyFont="1" applyFill="1" applyBorder="1" applyAlignment="1" applyProtection="1">
      <alignment horizontal="left" vertical="center"/>
    </xf>
    <xf numFmtId="176" fontId="13" fillId="0" borderId="3"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179" fontId="13" fillId="0" borderId="11" xfId="0" applyNumberFormat="1" applyFont="1" applyFill="1" applyBorder="1" applyAlignment="1" applyProtection="1">
      <alignment horizontal="right" wrapText="1"/>
    </xf>
    <xf numFmtId="0" fontId="13" fillId="0" borderId="11" xfId="0" applyFont="1" applyFill="1" applyBorder="1" applyAlignment="1" applyProtection="1">
      <alignment horizontal="right" vertical="center"/>
    </xf>
    <xf numFmtId="179" fontId="13"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left" vertical="center"/>
    </xf>
    <xf numFmtId="0" fontId="12" fillId="0" borderId="0" xfId="63" applyFont="1" applyBorder="1" applyAlignment="1" applyProtection="1">
      <alignment horizontal="center" vertical="center"/>
    </xf>
    <xf numFmtId="181" fontId="13" fillId="0" borderId="13" xfId="69" applyNumberFormat="1" applyFont="1" applyBorder="1" applyAlignment="1" applyProtection="1">
      <alignment horizontal="center" vertical="center"/>
    </xf>
    <xf numFmtId="0" fontId="13" fillId="0" borderId="3" xfId="0" applyNumberFormat="1" applyFont="1" applyBorder="1" applyAlignment="1" applyProtection="1">
      <alignment horizontal="center" vertical="center"/>
    </xf>
    <xf numFmtId="176" fontId="18" fillId="0" borderId="3"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0" fontId="13" fillId="0" borderId="11" xfId="0" applyNumberFormat="1" applyFont="1" applyFill="1" applyBorder="1" applyAlignment="1" applyProtection="1">
      <alignment horizontal="left" vertical="center"/>
    </xf>
    <xf numFmtId="0" fontId="13" fillId="0" borderId="20" xfId="0" applyFont="1" applyBorder="1" applyAlignment="1" applyProtection="1">
      <alignment vertical="center"/>
    </xf>
    <xf numFmtId="0" fontId="13" fillId="0" borderId="20" xfId="0" applyFont="1" applyBorder="1" applyAlignment="1" applyProtection="1"/>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49" fontId="13" fillId="0" borderId="4" xfId="0" applyNumberFormat="1" applyFont="1" applyFill="1" applyBorder="1" applyAlignment="1" applyProtection="1">
      <alignment vertical="center"/>
    </xf>
    <xf numFmtId="4" fontId="13" fillId="0" borderId="22" xfId="0" applyNumberFormat="1" applyFont="1" applyFill="1" applyBorder="1" applyAlignment="1" applyProtection="1">
      <alignment horizontal="right" vertical="center"/>
    </xf>
    <xf numFmtId="0" fontId="0" fillId="0" borderId="0" xfId="58" applyFill="1"/>
    <xf numFmtId="0" fontId="10" fillId="0" borderId="0" xfId="58" applyFont="1" applyBorder="1" applyAlignment="1" applyProtection="1"/>
    <xf numFmtId="0" fontId="0" fillId="0" borderId="0" xfId="58"/>
    <xf numFmtId="0" fontId="22" fillId="0" borderId="0" xfId="58" applyFont="1" applyBorder="1" applyAlignment="1" applyProtection="1">
      <alignment vertical="center" wrapText="1"/>
    </xf>
    <xf numFmtId="0" fontId="12" fillId="0" borderId="0" xfId="58" applyFont="1" applyBorder="1" applyAlignment="1" applyProtection="1">
      <alignment horizontal="center" vertical="center"/>
    </xf>
    <xf numFmtId="0" fontId="13" fillId="0" borderId="20" xfId="58" applyFont="1" applyBorder="1" applyAlignment="1" applyProtection="1">
      <alignment vertical="center"/>
    </xf>
    <xf numFmtId="0" fontId="13" fillId="0" borderId="20" xfId="58" applyFont="1" applyBorder="1" applyAlignment="1" applyProtection="1"/>
    <xf numFmtId="0" fontId="13" fillId="0" borderId="0" xfId="58" applyFont="1" applyBorder="1" applyAlignment="1" applyProtection="1"/>
    <xf numFmtId="0" fontId="13" fillId="0" borderId="0" xfId="58" applyFont="1" applyBorder="1" applyAlignment="1" applyProtection="1">
      <alignment horizontal="right" vertical="center"/>
    </xf>
    <xf numFmtId="0" fontId="13" fillId="0" borderId="21" xfId="58" applyFont="1" applyBorder="1" applyAlignment="1" applyProtection="1">
      <alignment horizontal="center" vertical="center"/>
    </xf>
    <xf numFmtId="0" fontId="13" fillId="0" borderId="23" xfId="58" applyFont="1" applyBorder="1" applyAlignment="1" applyProtection="1">
      <alignment horizontal="center" vertical="center"/>
    </xf>
    <xf numFmtId="0" fontId="13" fillId="0" borderId="22" xfId="58" applyFont="1" applyBorder="1" applyAlignment="1" applyProtection="1">
      <alignment horizontal="center" vertical="center"/>
    </xf>
    <xf numFmtId="0" fontId="13" fillId="0" borderId="4" xfId="58" applyFont="1" applyFill="1" applyBorder="1" applyAlignment="1" applyProtection="1">
      <alignment vertical="center"/>
    </xf>
    <xf numFmtId="176" fontId="13" fillId="0" borderId="23" xfId="58" applyNumberFormat="1" applyFont="1" applyFill="1" applyBorder="1" applyAlignment="1" applyProtection="1">
      <alignment horizontal="right" vertical="center"/>
    </xf>
    <xf numFmtId="176" fontId="13" fillId="0" borderId="23" xfId="58" applyNumberFormat="1" applyFont="1" applyFill="1" applyBorder="1" applyAlignment="1" applyProtection="1">
      <alignment vertical="center"/>
    </xf>
    <xf numFmtId="176" fontId="13" fillId="0" borderId="4" xfId="58" applyNumberFormat="1" applyFont="1" applyFill="1" applyBorder="1" applyAlignment="1" applyProtection="1">
      <alignment horizontal="right" vertical="center" wrapText="1"/>
    </xf>
    <xf numFmtId="0" fontId="10" fillId="0" borderId="0" xfId="58" applyFont="1" applyFill="1" applyBorder="1" applyAlignment="1" applyProtection="1"/>
    <xf numFmtId="176" fontId="13" fillId="0" borderId="23" xfId="58" applyNumberFormat="1" applyFont="1" applyFill="1" applyBorder="1" applyAlignment="1" applyProtection="1">
      <alignment horizontal="right" vertical="center" wrapText="1"/>
    </xf>
    <xf numFmtId="0" fontId="13" fillId="0" borderId="21" xfId="58" applyFont="1" applyFill="1" applyBorder="1" applyAlignment="1" applyProtection="1">
      <alignment vertical="center"/>
    </xf>
    <xf numFmtId="176" fontId="13" fillId="0" borderId="22" xfId="58" applyNumberFormat="1" applyFont="1" applyFill="1" applyBorder="1" applyAlignment="1" applyProtection="1">
      <alignment horizontal="right" vertical="center" wrapText="1"/>
    </xf>
    <xf numFmtId="176" fontId="13" fillId="0" borderId="22" xfId="58" applyNumberFormat="1" applyFont="1" applyFill="1" applyBorder="1" applyAlignment="1" applyProtection="1">
      <alignment vertical="center" wrapText="1"/>
    </xf>
    <xf numFmtId="176" fontId="13" fillId="0" borderId="4" xfId="58" applyNumberFormat="1" applyFont="1" applyFill="1" applyBorder="1" applyAlignment="1" applyProtection="1">
      <alignment vertical="center" wrapText="1"/>
    </xf>
    <xf numFmtId="0" fontId="13" fillId="0" borderId="4" xfId="58" applyFont="1" applyBorder="1" applyAlignment="1" applyProtection="1">
      <alignment vertical="center"/>
    </xf>
    <xf numFmtId="176" fontId="13" fillId="0" borderId="23" xfId="58" applyNumberFormat="1" applyFont="1" applyBorder="1" applyAlignment="1" applyProtection="1">
      <alignment vertical="center"/>
    </xf>
    <xf numFmtId="176" fontId="13" fillId="0" borderId="4" xfId="58" applyNumberFormat="1" applyFont="1" applyBorder="1" applyAlignment="1" applyProtection="1"/>
    <xf numFmtId="0" fontId="13" fillId="0" borderId="4" xfId="58" applyFont="1" applyFill="1" applyBorder="1" applyAlignment="1" applyProtection="1">
      <alignment horizontal="center" vertical="center"/>
    </xf>
    <xf numFmtId="176" fontId="13" fillId="0" borderId="23" xfId="58" applyNumberFormat="1" applyFont="1" applyFill="1" applyBorder="1" applyAlignment="1" applyProtection="1">
      <alignment horizontal="center" vertical="center"/>
    </xf>
    <xf numFmtId="0" fontId="13" fillId="0" borderId="4" xfId="58" applyFont="1" applyBorder="1" applyAlignment="1" applyProtection="1">
      <alignment horizontal="center" vertical="center"/>
    </xf>
    <xf numFmtId="176" fontId="13" fillId="0" borderId="23" xfId="58" applyNumberFormat="1" applyFont="1" applyBorder="1" applyAlignment="1" applyProtection="1">
      <alignment horizontal="center" vertical="center"/>
    </xf>
    <xf numFmtId="4" fontId="25" fillId="0" borderId="23" xfId="58" applyNumberFormat="1" applyFont="1" applyFill="1" applyBorder="1" applyAlignment="1" applyProtection="1">
      <alignment horizontal="right" vertical="center" wrapText="1"/>
    </xf>
    <xf numFmtId="182" fontId="13" fillId="0" borderId="23" xfId="58" applyNumberFormat="1" applyFont="1" applyFill="1" applyBorder="1" applyAlignment="1" applyProtection="1">
      <alignment horizontal="right" vertical="center" wrapText="1"/>
    </xf>
    <xf numFmtId="176" fontId="13" fillId="0" borderId="4" xfId="58" applyNumberFormat="1" applyFont="1" applyFill="1" applyBorder="1" applyAlignment="1" applyProtection="1"/>
    <xf numFmtId="176" fontId="13" fillId="0" borderId="23" xfId="58" applyNumberFormat="1" applyFont="1" applyBorder="1" applyAlignment="1" applyProtection="1">
      <alignment horizontal="right" vertical="center" wrapText="1"/>
    </xf>
    <xf numFmtId="176" fontId="13" fillId="0" borderId="23" xfId="58" applyNumberFormat="1" applyFont="1" applyBorder="1" applyAlignment="1" applyProtection="1"/>
    <xf numFmtId="0" fontId="13" fillId="0" borderId="4" xfId="58" applyFont="1" applyBorder="1" applyAlignment="1" applyProtection="1"/>
    <xf numFmtId="176" fontId="13" fillId="0" borderId="1" xfId="58" applyNumberFormat="1" applyFont="1" applyFill="1" applyBorder="1" applyAlignment="1" applyProtection="1">
      <alignment horizontal="right" vertical="center" wrapText="1"/>
    </xf>
    <xf numFmtId="176" fontId="13" fillId="0" borderId="4" xfId="58" applyNumberFormat="1" applyFont="1" applyFill="1" applyBorder="1" applyAlignment="1" applyProtection="1">
      <alignment horizontal="center" vertical="center"/>
    </xf>
    <xf numFmtId="176" fontId="13" fillId="0" borderId="22" xfId="58" applyNumberFormat="1" applyFont="1" applyFill="1" applyBorder="1" applyAlignment="1" applyProtection="1">
      <alignment horizontal="right" vertical="center"/>
    </xf>
    <xf numFmtId="0" fontId="26" fillId="0" borderId="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3" xfId="0" applyFont="1" applyBorder="1" applyAlignment="1" applyProtection="1">
      <alignment horizontal="center" vertical="center"/>
    </xf>
    <xf numFmtId="0" fontId="11" fillId="0" borderId="11" xfId="11" applyFont="1" applyBorder="1" applyAlignment="1" applyProtection="1">
      <alignment vertical="center" wrapText="1"/>
    </xf>
    <xf numFmtId="0" fontId="15" fillId="0" borderId="13" xfId="0" applyFont="1" applyBorder="1" applyAlignment="1" applyProtection="1">
      <alignment vertical="center"/>
    </xf>
    <xf numFmtId="0" fontId="11" fillId="0" borderId="11" xfId="11" applyFont="1" applyBorder="1" applyAlignment="1" applyProtection="1">
      <alignment vertical="center"/>
    </xf>
    <xf numFmtId="0" fontId="11" fillId="0" borderId="14" xfId="11" applyFont="1" applyBorder="1" applyAlignment="1" applyProtection="1">
      <alignment vertical="center" wrapText="1"/>
    </xf>
    <xf numFmtId="0" fontId="15" fillId="0" borderId="16" xfId="0" applyFont="1" applyBorder="1" applyAlignment="1" applyProtection="1">
      <alignment vertical="center"/>
    </xf>
    <xf numFmtId="0" fontId="15" fillId="0" borderId="16" xfId="0" applyFont="1" applyBorder="1" applyAlignment="1" applyProtection="1"/>
    <xf numFmtId="0" fontId="27" fillId="0" borderId="14" xfId="11" applyBorder="1" applyAlignment="1" applyProtection="1">
      <alignment vertical="center" wrapText="1"/>
    </xf>
    <xf numFmtId="0" fontId="28" fillId="0" borderId="24" xfId="11" applyFont="1" applyBorder="1" applyAlignment="1" applyProtection="1"/>
    <xf numFmtId="0" fontId="29" fillId="0" borderId="0" xfId="0" applyFont="1" applyBorder="1" applyAlignment="1" applyProtection="1">
      <alignment vertical="center"/>
    </xf>
    <xf numFmtId="0" fontId="30" fillId="0" borderId="0" xfId="0" applyFont="1" applyBorder="1" applyAlignment="1" applyProtection="1">
      <alignment vertical="center"/>
    </xf>
    <xf numFmtId="0" fontId="31" fillId="0" borderId="0" xfId="0" applyFont="1" applyAlignment="1" applyProtection="1">
      <alignment horizontal="center" vertical="center"/>
    </xf>
    <xf numFmtId="0" fontId="30" fillId="0" borderId="0" xfId="0" applyFont="1" applyAlignment="1" applyProtection="1">
      <alignment horizontal="center" vertical="center"/>
    </xf>
    <xf numFmtId="0" fontId="32" fillId="0" borderId="0" xfId="0" applyFont="1" applyBorder="1" applyAlignment="1" applyProtection="1">
      <alignment vertical="center"/>
    </xf>
    <xf numFmtId="0" fontId="31" fillId="0" borderId="0" xfId="0" applyFont="1" applyBorder="1" applyAlignment="1" applyProtection="1">
      <alignment vertical="center"/>
    </xf>
  </cellXfs>
  <cellStyles count="8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2 3" xfId="54"/>
    <cellStyle name="40% - 强调文字颜色 6" xfId="55" builtinId="51"/>
    <cellStyle name="常规 2 10" xfId="56"/>
    <cellStyle name="60% - 强调文字颜色 6" xfId="57" builtinId="52"/>
    <cellStyle name="常规 2" xfId="58"/>
    <cellStyle name="常规 2 4" xfId="59"/>
    <cellStyle name="常规 2 6" xfId="60"/>
    <cellStyle name="常规 2 7" xfId="61"/>
    <cellStyle name="常规 2 8" xfId="62"/>
    <cellStyle name="常规 3" xfId="63"/>
    <cellStyle name="常规 3 5" xfId="64"/>
    <cellStyle name="常规 3 6" xfId="65"/>
    <cellStyle name="常规 3 7" xfId="66"/>
    <cellStyle name="常规 3 8" xfId="67"/>
    <cellStyle name="常规 3 9" xfId="68"/>
    <cellStyle name="常规 4" xfId="69"/>
    <cellStyle name="常规 4 10" xfId="70"/>
    <cellStyle name="常规 4 2" xfId="71"/>
    <cellStyle name="常规 4 3" xfId="72"/>
    <cellStyle name="常规 4 4" xfId="73"/>
    <cellStyle name="常规 4 5" xfId="74"/>
    <cellStyle name="常规 4 6" xfId="75"/>
    <cellStyle name="常规 4 7" xfId="76"/>
    <cellStyle name="常规 4 8" xfId="77"/>
    <cellStyle name="常规 4 9" xfId="78"/>
    <cellStyle name="常规 5" xfId="7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23"/>
  <sheetViews>
    <sheetView showGridLines="0" showZeros="0" topLeftCell="A14" workbookViewId="0">
      <selection activeCell="D27" sqref="D27"/>
    </sheetView>
  </sheetViews>
  <sheetFormatPr defaultColWidth="9" defaultRowHeight="12.75" customHeight="1"/>
  <cols>
    <col min="1" max="2" width="17.1388888888889" style="43" customWidth="1"/>
    <col min="3" max="9" width="15.1388888888889" style="43" customWidth="1"/>
    <col min="10" max="10" width="9" style="43" customWidth="1"/>
  </cols>
  <sheetData>
    <row r="2" ht="14.25" customHeight="1" spans="1:10">
      <c r="A2" s="212"/>
      <c r="B2"/>
      <c r="C2"/>
      <c r="D2"/>
      <c r="E2"/>
      <c r="F2"/>
      <c r="G2"/>
      <c r="H2"/>
      <c r="I2"/>
      <c r="J2"/>
    </row>
    <row r="3" ht="18.75" customHeight="1" spans="1:10">
      <c r="A3" s="213"/>
      <c r="B3" s="213"/>
      <c r="C3" s="213"/>
      <c r="D3" s="213"/>
      <c r="E3" s="213"/>
      <c r="F3" s="213"/>
      <c r="G3" s="213"/>
      <c r="H3" s="213"/>
      <c r="I3" s="213"/>
      <c r="J3"/>
    </row>
    <row r="4" ht="16.5" customHeight="1" spans="1:10">
      <c r="A4" s="213" t="s">
        <v>0</v>
      </c>
      <c r="B4" s="213"/>
      <c r="C4" s="213"/>
      <c r="D4" s="213"/>
      <c r="E4" s="213"/>
      <c r="F4" s="213"/>
      <c r="G4" s="213"/>
      <c r="H4" s="213"/>
      <c r="I4" s="213"/>
      <c r="J4"/>
    </row>
    <row r="5" ht="14.25" customHeight="1" spans="1:10">
      <c r="A5" s="213"/>
      <c r="B5" s="213"/>
      <c r="C5" s="213"/>
      <c r="D5" s="213"/>
      <c r="E5" s="213"/>
      <c r="F5" s="213"/>
      <c r="G5" s="213"/>
      <c r="H5" s="213"/>
      <c r="I5" s="213"/>
      <c r="J5"/>
    </row>
    <row r="6" ht="14.25" customHeight="1" spans="1:10">
      <c r="A6" s="213"/>
      <c r="B6" s="213"/>
      <c r="C6" s="213"/>
      <c r="D6" s="213"/>
      <c r="E6" s="213"/>
      <c r="F6" s="213"/>
      <c r="G6" s="213"/>
      <c r="H6" s="213"/>
      <c r="I6" s="213"/>
      <c r="J6"/>
    </row>
    <row r="7" ht="14.25" customHeight="1" spans="1:10">
      <c r="A7" s="213"/>
      <c r="B7" s="213"/>
      <c r="C7" s="213"/>
      <c r="D7" s="213"/>
      <c r="E7" s="213"/>
      <c r="F7" s="213"/>
      <c r="G7" s="213"/>
      <c r="H7" s="213"/>
      <c r="I7" s="213"/>
      <c r="J7"/>
    </row>
    <row r="8" ht="14.25" customHeight="1" spans="1:10">
      <c r="A8" s="213"/>
      <c r="B8" s="213"/>
      <c r="C8" s="213"/>
      <c r="D8" s="213"/>
      <c r="E8" s="213"/>
      <c r="F8" s="213"/>
      <c r="G8" s="213"/>
      <c r="H8" s="213"/>
      <c r="I8" s="213"/>
      <c r="J8"/>
    </row>
    <row r="9" ht="33" customHeight="1" spans="1:10">
      <c r="A9" s="214" t="s">
        <v>1</v>
      </c>
      <c r="B9" s="214"/>
      <c r="C9" s="214"/>
      <c r="D9" s="214"/>
      <c r="E9" s="214"/>
      <c r="F9" s="214"/>
      <c r="G9" s="214"/>
      <c r="H9" s="214"/>
      <c r="I9" s="217"/>
      <c r="J9"/>
    </row>
    <row r="10" ht="14.25" customHeight="1" spans="1:10">
      <c r="A10" s="213"/>
      <c r="B10" s="213"/>
      <c r="C10" s="213"/>
      <c r="D10" s="213"/>
      <c r="E10" s="213"/>
      <c r="F10" s="213"/>
      <c r="G10" s="213"/>
      <c r="H10" s="213"/>
      <c r="I10" s="213"/>
      <c r="J10"/>
    </row>
    <row r="11" ht="14.25" customHeight="1" spans="1:10">
      <c r="A11" s="213"/>
      <c r="B11" s="213"/>
      <c r="C11" s="213"/>
      <c r="D11" s="213"/>
      <c r="E11" s="213"/>
      <c r="F11" s="213"/>
      <c r="G11" s="213"/>
      <c r="H11" s="213"/>
      <c r="I11" s="213"/>
      <c r="J11"/>
    </row>
    <row r="12" ht="14.25" customHeight="1" spans="1:10">
      <c r="A12" s="213"/>
      <c r="B12" s="213"/>
      <c r="C12" s="213"/>
      <c r="D12" s="213"/>
      <c r="E12" s="213"/>
      <c r="F12" s="213"/>
      <c r="G12" s="213"/>
      <c r="H12" s="213"/>
      <c r="I12" s="213"/>
      <c r="J12"/>
    </row>
    <row r="13" ht="14.25" customHeight="1" spans="1:10">
      <c r="A13" s="213"/>
      <c r="B13" s="213"/>
      <c r="C13" s="213"/>
      <c r="D13" s="213"/>
      <c r="E13" s="213"/>
      <c r="F13" s="213"/>
      <c r="G13" s="213"/>
      <c r="H13" s="213"/>
      <c r="I13" s="213"/>
      <c r="J13"/>
    </row>
    <row r="14" ht="14.25" customHeight="1" spans="1:10">
      <c r="A14" s="213"/>
      <c r="B14" s="213"/>
      <c r="C14" s="213"/>
      <c r="D14" s="213"/>
      <c r="E14" s="213"/>
      <c r="F14" s="213"/>
      <c r="G14" s="213"/>
      <c r="H14" s="213"/>
      <c r="I14" s="213"/>
      <c r="J14"/>
    </row>
    <row r="15" ht="14.25" customHeight="1" spans="1:10">
      <c r="A15" s="213"/>
      <c r="B15" s="213"/>
      <c r="C15" s="213"/>
      <c r="D15" s="213"/>
      <c r="E15" s="213"/>
      <c r="F15" s="213"/>
      <c r="G15" s="213"/>
      <c r="H15" s="213"/>
      <c r="I15" s="213"/>
      <c r="J15"/>
    </row>
    <row r="16" ht="14.25" customHeight="1" spans="1:10">
      <c r="A16" s="213"/>
      <c r="B16" s="213"/>
      <c r="C16" s="213"/>
      <c r="D16" s="213"/>
      <c r="E16" s="213"/>
      <c r="F16" s="213"/>
      <c r="G16" s="213"/>
      <c r="H16" s="213"/>
      <c r="I16" s="213"/>
      <c r="J16"/>
    </row>
    <row r="17" ht="14.25" customHeight="1" spans="1:10">
      <c r="A17" s="213"/>
      <c r="B17" s="213"/>
      <c r="C17" s="213"/>
      <c r="D17" s="213"/>
      <c r="E17" s="213"/>
      <c r="F17" s="213"/>
      <c r="G17" s="213"/>
      <c r="H17" s="213"/>
      <c r="I17" s="213"/>
      <c r="J17"/>
    </row>
    <row r="18" ht="14.25" customHeight="1" spans="1:10">
      <c r="A18" s="213"/>
      <c r="B18" s="213"/>
      <c r="C18" s="213"/>
      <c r="D18" s="213"/>
      <c r="E18" s="213"/>
      <c r="F18" s="213"/>
      <c r="G18" s="213"/>
      <c r="H18" s="213"/>
      <c r="I18" s="213"/>
      <c r="J18"/>
    </row>
    <row r="19" ht="14.25" customHeight="1" spans="1:10">
      <c r="A19" s="215" t="s">
        <v>2</v>
      </c>
      <c r="B19" s="215"/>
      <c r="C19" s="215"/>
      <c r="D19" s="215"/>
      <c r="E19" s="215"/>
      <c r="F19" s="215"/>
      <c r="G19" s="215"/>
      <c r="H19" s="215"/>
      <c r="I19" s="213"/>
      <c r="J19"/>
    </row>
    <row r="20" ht="14.25" customHeight="1" spans="1:10">
      <c r="A20" s="213"/>
      <c r="B20" s="213"/>
      <c r="C20" s="213"/>
      <c r="D20" s="213"/>
      <c r="E20" s="213"/>
      <c r="F20" s="213"/>
      <c r="G20" s="213"/>
      <c r="H20" s="213"/>
      <c r="I20" s="213"/>
      <c r="J20"/>
    </row>
    <row r="21" ht="14.25" customHeight="1" spans="1:10">
      <c r="A21" s="213"/>
      <c r="B21" s="213"/>
      <c r="C21" s="213"/>
      <c r="D21" s="213"/>
      <c r="E21" s="213"/>
      <c r="F21" s="213"/>
      <c r="G21" s="213"/>
      <c r="H21"/>
      <c r="I21" s="213"/>
      <c r="J21"/>
    </row>
    <row r="22" ht="14.25" customHeight="1" spans="1:10">
      <c r="A22" s="213"/>
      <c r="B22" s="213" t="s">
        <v>3</v>
      </c>
      <c r="C22"/>
      <c r="D22"/>
      <c r="E22" s="213" t="s">
        <v>4</v>
      </c>
      <c r="F22"/>
      <c r="G22" s="213" t="s">
        <v>5</v>
      </c>
      <c r="H22"/>
      <c r="I22" s="213"/>
      <c r="J22"/>
    </row>
    <row r="23" ht="15.75" customHeight="1" spans="1:10">
      <c r="A23"/>
      <c r="B23" s="216" t="s">
        <v>6</v>
      </c>
      <c r="C23"/>
      <c r="D23"/>
      <c r="E23"/>
      <c r="F23"/>
      <c r="G23"/>
      <c r="H23"/>
      <c r="I23"/>
      <c r="J23"/>
    </row>
  </sheetData>
  <sheetProtection formatCells="0" formatColumns="0" formatRows="0"/>
  <mergeCells count="2">
    <mergeCell ref="A9:H9"/>
    <mergeCell ref="A19:H19"/>
  </mergeCells>
  <pageMargins left="0.979166666666667" right="0.979166666666667" top="0.979166666666667" bottom="0.979166666666667" header="0.5" footer="0.5"/>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G9" sqref="G9"/>
    </sheetView>
  </sheetViews>
  <sheetFormatPr defaultColWidth="9" defaultRowHeight="12.75" customHeight="1"/>
  <cols>
    <col min="1" max="1" width="49.287037037037" style="43" customWidth="1"/>
    <col min="2" max="8" width="10.5740740740741" style="43" customWidth="1"/>
    <col min="9" max="9" width="9.13888888888889" style="43"/>
  </cols>
  <sheetData>
    <row r="1" ht="24.75" customHeight="1" spans="1:1">
      <c r="A1" s="72" t="s">
        <v>27</v>
      </c>
    </row>
    <row r="2" ht="24.75" customHeight="1" spans="1:8">
      <c r="A2" s="45" t="s">
        <v>302</v>
      </c>
      <c r="B2" s="45"/>
      <c r="C2" s="45"/>
      <c r="D2" s="45"/>
      <c r="E2" s="45"/>
      <c r="F2" s="45"/>
      <c r="G2" s="45"/>
      <c r="H2" s="45"/>
    </row>
    <row r="3" ht="24.75" customHeight="1" spans="8:8">
      <c r="H3" s="46" t="s">
        <v>29</v>
      </c>
    </row>
    <row r="4" ht="24.75" customHeight="1" spans="1:8">
      <c r="A4" s="59" t="s">
        <v>160</v>
      </c>
      <c r="B4" s="73" t="s">
        <v>303</v>
      </c>
      <c r="C4" s="73" t="s">
        <v>304</v>
      </c>
      <c r="D4" s="73" t="s">
        <v>305</v>
      </c>
      <c r="E4" s="73" t="s">
        <v>306</v>
      </c>
      <c r="F4" s="74"/>
      <c r="G4" s="73" t="s">
        <v>307</v>
      </c>
      <c r="H4" s="75" t="s">
        <v>308</v>
      </c>
    </row>
    <row r="5" ht="24.75" customHeight="1" spans="1:8">
      <c r="A5" s="76"/>
      <c r="B5" s="74"/>
      <c r="C5" s="74"/>
      <c r="D5" s="74"/>
      <c r="E5" s="73" t="s">
        <v>309</v>
      </c>
      <c r="F5" s="73" t="s">
        <v>310</v>
      </c>
      <c r="G5" s="73"/>
      <c r="H5" s="75"/>
    </row>
    <row r="6" s="42" customFormat="1" ht="24.75" customHeight="1" spans="1:9">
      <c r="A6" s="77" t="s">
        <v>164</v>
      </c>
      <c r="B6" s="78" t="s">
        <v>311</v>
      </c>
      <c r="C6" s="78" t="s">
        <v>311</v>
      </c>
      <c r="D6" s="78" t="s">
        <v>311</v>
      </c>
      <c r="E6" s="78" t="s">
        <v>311</v>
      </c>
      <c r="F6" s="78" t="s">
        <v>311</v>
      </c>
      <c r="G6" s="78" t="s">
        <v>312</v>
      </c>
      <c r="H6" s="79" t="s">
        <v>311</v>
      </c>
      <c r="I6" s="53"/>
    </row>
    <row r="7" ht="24.75" customHeight="1" spans="1:8">
      <c r="A7" s="77"/>
      <c r="B7" s="80"/>
      <c r="C7" s="81"/>
      <c r="D7" s="80"/>
      <c r="E7" s="81"/>
      <c r="F7" s="80"/>
      <c r="G7" s="80"/>
      <c r="H7" s="82"/>
    </row>
    <row r="8" ht="24.75" customHeight="1" spans="1:8">
      <c r="A8" s="83"/>
      <c r="B8" s="84"/>
      <c r="C8" s="85"/>
      <c r="D8" s="84"/>
      <c r="E8" s="85"/>
      <c r="F8" s="84"/>
      <c r="G8" s="84"/>
      <c r="H8" s="86"/>
    </row>
    <row r="9" ht="24.75" customHeight="1" spans="1:8">
      <c r="A9" s="83"/>
      <c r="B9" s="84"/>
      <c r="C9" s="85"/>
      <c r="D9" s="84"/>
      <c r="E9" s="85"/>
      <c r="F9" s="84"/>
      <c r="G9" s="84"/>
      <c r="H9" s="86"/>
    </row>
    <row r="10" ht="24.75" customHeight="1" spans="1:8">
      <c r="A10" s="83"/>
      <c r="B10" s="84"/>
      <c r="C10" s="85"/>
      <c r="D10" s="84"/>
      <c r="E10" s="85"/>
      <c r="F10" s="84"/>
      <c r="G10" s="84"/>
      <c r="H10" s="86"/>
    </row>
    <row r="11" ht="24.75" customHeight="1" spans="1:8">
      <c r="A11" s="83"/>
      <c r="B11" s="84"/>
      <c r="C11" s="85"/>
      <c r="D11" s="84"/>
      <c r="E11" s="85"/>
      <c r="F11" s="84"/>
      <c r="G11" s="84"/>
      <c r="H11" s="86"/>
    </row>
    <row r="12" ht="24.75" customHeight="1" spans="1:8">
      <c r="A12" s="83"/>
      <c r="B12" s="84"/>
      <c r="C12" s="85"/>
      <c r="D12" s="84"/>
      <c r="E12" s="85"/>
      <c r="F12" s="84"/>
      <c r="G12" s="84"/>
      <c r="H12" s="86"/>
    </row>
    <row r="13" ht="24.75" customHeight="1" spans="1:8">
      <c r="A13" s="83"/>
      <c r="B13" s="84"/>
      <c r="C13" s="85"/>
      <c r="D13" s="84"/>
      <c r="E13" s="85"/>
      <c r="F13" s="84"/>
      <c r="G13" s="84"/>
      <c r="H13" s="86"/>
    </row>
    <row r="14" ht="24.75" customHeight="1" spans="1:8">
      <c r="A14" s="83"/>
      <c r="B14" s="84"/>
      <c r="C14" s="85"/>
      <c r="D14" s="84"/>
      <c r="E14" s="85"/>
      <c r="F14" s="84"/>
      <c r="G14" s="84"/>
      <c r="H14" s="86"/>
    </row>
    <row r="15" ht="24.75" customHeight="1" spans="1:8">
      <c r="A15" s="83"/>
      <c r="B15" s="84"/>
      <c r="C15" s="85"/>
      <c r="D15" s="84"/>
      <c r="E15" s="85"/>
      <c r="F15" s="84"/>
      <c r="G15" s="84"/>
      <c r="H15" s="86"/>
    </row>
    <row r="16" ht="24.75" customHeight="1" spans="1:8">
      <c r="A16" s="83"/>
      <c r="B16" s="84"/>
      <c r="C16" s="85"/>
      <c r="D16" s="84"/>
      <c r="E16" s="85"/>
      <c r="F16" s="84"/>
      <c r="G16" s="84"/>
      <c r="H16" s="86"/>
    </row>
    <row r="17" ht="24.75" customHeight="1" spans="1:8">
      <c r="A17" s="83"/>
      <c r="B17" s="84"/>
      <c r="C17" s="85"/>
      <c r="D17" s="84"/>
      <c r="E17" s="85"/>
      <c r="F17" s="84"/>
      <c r="G17" s="84"/>
      <c r="H17" s="86"/>
    </row>
    <row r="18" ht="24.75" customHeight="1" spans="1:8">
      <c r="A18" s="83"/>
      <c r="B18" s="84"/>
      <c r="C18" s="85"/>
      <c r="D18" s="84"/>
      <c r="E18" s="85"/>
      <c r="F18" s="84"/>
      <c r="G18" s="84"/>
      <c r="H18" s="86"/>
    </row>
    <row r="19" ht="24.75" customHeight="1" spans="1:8">
      <c r="A19" s="83"/>
      <c r="B19" s="84"/>
      <c r="C19" s="85"/>
      <c r="D19" s="84"/>
      <c r="E19" s="85"/>
      <c r="F19" s="84"/>
      <c r="G19" s="84"/>
      <c r="H19" s="86"/>
    </row>
    <row r="20" ht="24.75" customHeight="1" spans="1:8">
      <c r="A20" s="83"/>
      <c r="B20" s="84"/>
      <c r="C20" s="85"/>
      <c r="D20" s="84"/>
      <c r="E20" s="85"/>
      <c r="F20" s="84"/>
      <c r="G20" s="84"/>
      <c r="H20" s="86"/>
    </row>
    <row r="21" ht="24.75" customHeight="1" spans="1:8">
      <c r="A21" s="83"/>
      <c r="B21" s="84"/>
      <c r="C21" s="85"/>
      <c r="D21" s="84"/>
      <c r="E21" s="85"/>
      <c r="F21" s="84"/>
      <c r="G21" s="84"/>
      <c r="H21" s="86"/>
    </row>
    <row r="22" ht="24.75" customHeight="1" spans="1:8">
      <c r="A22" s="83"/>
      <c r="B22" s="84"/>
      <c r="C22" s="85"/>
      <c r="D22" s="84"/>
      <c r="E22" s="85"/>
      <c r="F22" s="84"/>
      <c r="G22" s="84"/>
      <c r="H22" s="86"/>
    </row>
    <row r="23" ht="24.75" customHeight="1" spans="1:8">
      <c r="A23" s="83"/>
      <c r="B23" s="84"/>
      <c r="C23" s="85"/>
      <c r="D23" s="84"/>
      <c r="E23" s="85"/>
      <c r="F23" s="84"/>
      <c r="G23" s="84"/>
      <c r="H23" s="86"/>
    </row>
    <row r="24" ht="24.75" customHeight="1" spans="1:8">
      <c r="A24" s="83"/>
      <c r="B24" s="84"/>
      <c r="C24" s="85"/>
      <c r="D24" s="84"/>
      <c r="E24" s="85"/>
      <c r="F24" s="84"/>
      <c r="G24" s="84"/>
      <c r="H24" s="86"/>
    </row>
  </sheetData>
  <sheetProtection formatCells="0" formatColumns="0" formatRows="0"/>
  <mergeCells count="8">
    <mergeCell ref="A2:H2"/>
    <mergeCell ref="E4:F4"/>
    <mergeCell ref="A4:A5"/>
    <mergeCell ref="B4:B5"/>
    <mergeCell ref="C4:C5"/>
    <mergeCell ref="D4:D5"/>
    <mergeCell ref="G4:G5"/>
    <mergeCell ref="H4:H5"/>
  </mergeCells>
  <hyperlinks>
    <hyperlink ref="A1" location="目录!A1" display="返回"/>
  </hyperlinks>
  <printOptions horizontalCentered="1"/>
  <pageMargins left="0.590277777777778" right="0.590277777777778" top="0.590277777777778" bottom="0.590277777777778" header="0.393055555555556" footer="0.393055555555556"/>
  <pageSetup paperSize="9" scale="75" orientation="landscape" horizontalDpi="300" verticalDpi="30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workbookViewId="0">
      <selection activeCell="C6" sqref="C6"/>
    </sheetView>
  </sheetViews>
  <sheetFormatPr defaultColWidth="9" defaultRowHeight="12.75" customHeight="1" outlineLevelCol="5"/>
  <cols>
    <col min="1" max="1" width="8.71296296296296" style="43" customWidth="1"/>
    <col min="2" max="2" width="38.1388888888889" style="43" customWidth="1"/>
    <col min="3" max="5" width="17.8518518518519" style="43" customWidth="1"/>
    <col min="6" max="6" width="6.85185185185185" style="43" customWidth="1"/>
  </cols>
  <sheetData>
    <row r="1" ht="24.75" customHeight="1" spans="1:2">
      <c r="A1" s="57" t="s">
        <v>27</v>
      </c>
      <c r="B1" s="58"/>
    </row>
    <row r="2" ht="24.75" customHeight="1" spans="1:5">
      <c r="A2" s="45" t="s">
        <v>313</v>
      </c>
      <c r="B2" s="45"/>
      <c r="C2" s="45"/>
      <c r="D2" s="45"/>
      <c r="E2" s="45"/>
    </row>
    <row r="3" ht="24.75" customHeight="1" spans="5:5">
      <c r="E3" s="46" t="s">
        <v>29</v>
      </c>
    </row>
    <row r="4" ht="24.75" customHeight="1" spans="1:5">
      <c r="A4" s="59" t="s">
        <v>314</v>
      </c>
      <c r="B4" s="60" t="s">
        <v>32</v>
      </c>
      <c r="C4" s="60" t="s">
        <v>107</v>
      </c>
      <c r="D4" s="60" t="s">
        <v>103</v>
      </c>
      <c r="E4" s="61" t="s">
        <v>104</v>
      </c>
    </row>
    <row r="5" ht="24.75" customHeight="1" spans="1:5">
      <c r="A5" s="59" t="s">
        <v>106</v>
      </c>
      <c r="B5" s="60" t="s">
        <v>106</v>
      </c>
      <c r="C5" s="60">
        <v>1</v>
      </c>
      <c r="D5" s="60">
        <v>2</v>
      </c>
      <c r="E5" s="61">
        <v>3</v>
      </c>
    </row>
    <row r="6" s="42" customFormat="1" ht="25.5" customHeight="1" spans="1:6">
      <c r="A6" s="62">
        <f>ROW()-6</f>
        <v>0</v>
      </c>
      <c r="B6" s="63" t="s">
        <v>107</v>
      </c>
      <c r="C6" s="64">
        <f>D6+E6</f>
        <v>553.56</v>
      </c>
      <c r="D6" s="64">
        <f>+D7+D8+D9+D10+D11+D12+D13+D14+D15+D16+D17+D18+D19+D20+D21+D22+D23+D24</f>
        <v>255.76</v>
      </c>
      <c r="E6" s="65">
        <f>SUM(E7:E24)</f>
        <v>297.8</v>
      </c>
      <c r="F6" s="53"/>
    </row>
    <row r="7" ht="25.5" customHeight="1" spans="1:5">
      <c r="A7" s="66">
        <f>ROW()-6</f>
        <v>1</v>
      </c>
      <c r="B7" s="67" t="s">
        <v>315</v>
      </c>
      <c r="C7" s="64">
        <f>D7+E7</f>
        <v>86</v>
      </c>
      <c r="D7" s="68">
        <v>86</v>
      </c>
      <c r="E7" s="69"/>
    </row>
    <row r="8" ht="25.5" customHeight="1" spans="1:5">
      <c r="A8" s="66">
        <f>ROW()-6</f>
        <v>2</v>
      </c>
      <c r="B8" s="67" t="s">
        <v>316</v>
      </c>
      <c r="C8" s="64">
        <f>D8+E8</f>
        <v>40</v>
      </c>
      <c r="D8" s="68">
        <v>40</v>
      </c>
      <c r="E8" s="69"/>
    </row>
    <row r="9" ht="25.5" customHeight="1" spans="1:5">
      <c r="A9" s="66"/>
      <c r="B9" s="70" t="s">
        <v>317</v>
      </c>
      <c r="C9" s="64">
        <f>D9+E9</f>
        <v>1</v>
      </c>
      <c r="D9" s="68">
        <v>1</v>
      </c>
      <c r="E9" s="69"/>
    </row>
    <row r="10" ht="25.5" customHeight="1" spans="1:5">
      <c r="A10" s="66"/>
      <c r="B10" s="70" t="s">
        <v>318</v>
      </c>
      <c r="C10" s="64">
        <f>D10+E10</f>
        <v>0.5</v>
      </c>
      <c r="D10" s="68">
        <v>0.5</v>
      </c>
      <c r="E10" s="69"/>
    </row>
    <row r="11" ht="25.5" customHeight="1" spans="1:5">
      <c r="A11" s="66">
        <f t="shared" ref="A11:A22" si="0">ROW()-6</f>
        <v>5</v>
      </c>
      <c r="B11" s="67" t="s">
        <v>319</v>
      </c>
      <c r="C11" s="64">
        <f t="shared" ref="C11:C22" si="1">D11+E11</f>
        <v>1</v>
      </c>
      <c r="D11" s="68">
        <v>1</v>
      </c>
      <c r="E11" s="69"/>
    </row>
    <row r="12" ht="25.5" customHeight="1" spans="1:5">
      <c r="A12" s="66">
        <f t="shared" si="0"/>
        <v>6</v>
      </c>
      <c r="B12" s="67" t="s">
        <v>320</v>
      </c>
      <c r="C12" s="64">
        <f t="shared" si="1"/>
        <v>7</v>
      </c>
      <c r="D12" s="68">
        <v>7</v>
      </c>
      <c r="E12" s="69"/>
    </row>
    <row r="13" ht="25.5" customHeight="1" spans="1:5">
      <c r="A13" s="66">
        <f t="shared" si="0"/>
        <v>7</v>
      </c>
      <c r="B13" s="67" t="s">
        <v>321</v>
      </c>
      <c r="C13" s="64">
        <f t="shared" si="1"/>
        <v>15</v>
      </c>
      <c r="D13" s="68">
        <v>15</v>
      </c>
      <c r="E13" s="69"/>
    </row>
    <row r="14" ht="25.5" customHeight="1" spans="1:5">
      <c r="A14" s="66">
        <f t="shared" si="0"/>
        <v>8</v>
      </c>
      <c r="B14" s="67" t="s">
        <v>322</v>
      </c>
      <c r="C14" s="64">
        <f t="shared" si="1"/>
        <v>30</v>
      </c>
      <c r="D14" s="68">
        <v>30</v>
      </c>
      <c r="E14" s="69"/>
    </row>
    <row r="15" ht="25.5" customHeight="1" spans="1:5">
      <c r="A15" s="66">
        <f t="shared" si="0"/>
        <v>9</v>
      </c>
      <c r="B15" s="67" t="s">
        <v>323</v>
      </c>
      <c r="C15" s="64">
        <f t="shared" si="1"/>
        <v>0</v>
      </c>
      <c r="D15" s="68"/>
      <c r="E15" s="69"/>
    </row>
    <row r="16" ht="25.5" customHeight="1" spans="1:5">
      <c r="A16" s="66">
        <f t="shared" si="0"/>
        <v>10</v>
      </c>
      <c r="B16" s="67" t="s">
        <v>324</v>
      </c>
      <c r="C16" s="64">
        <f t="shared" si="1"/>
        <v>15</v>
      </c>
      <c r="D16" s="68">
        <v>15</v>
      </c>
      <c r="E16" s="69"/>
    </row>
    <row r="17" ht="25.5" customHeight="1" spans="1:5">
      <c r="A17" s="66">
        <f t="shared" si="0"/>
        <v>11</v>
      </c>
      <c r="B17" s="67" t="s">
        <v>325</v>
      </c>
      <c r="C17" s="64">
        <f t="shared" si="1"/>
        <v>13</v>
      </c>
      <c r="D17" s="68">
        <v>13</v>
      </c>
      <c r="E17" s="69"/>
    </row>
    <row r="18" ht="25.5" customHeight="1" spans="1:5">
      <c r="A18" s="66">
        <f t="shared" si="0"/>
        <v>12</v>
      </c>
      <c r="B18" s="67" t="s">
        <v>307</v>
      </c>
      <c r="C18" s="64">
        <f t="shared" si="1"/>
        <v>3.5</v>
      </c>
      <c r="D18" s="68">
        <v>3.5</v>
      </c>
      <c r="E18" s="69"/>
    </row>
    <row r="19" ht="25.5" customHeight="1" spans="1:5">
      <c r="A19" s="66"/>
      <c r="B19" s="67" t="s">
        <v>326</v>
      </c>
      <c r="C19" s="64">
        <f>D19+E19</f>
        <v>2.82</v>
      </c>
      <c r="D19" s="68">
        <v>2.82</v>
      </c>
      <c r="E19" s="69"/>
    </row>
    <row r="20" ht="25.5" customHeight="1" spans="1:5">
      <c r="A20" s="66">
        <f>ROW()-6</f>
        <v>14</v>
      </c>
      <c r="B20" s="67" t="s">
        <v>327</v>
      </c>
      <c r="C20" s="64">
        <f>D20+E20</f>
        <v>6.44</v>
      </c>
      <c r="D20" s="71">
        <v>6.44</v>
      </c>
      <c r="E20" s="69"/>
    </row>
    <row r="21" ht="25.5" customHeight="1" spans="1:5">
      <c r="A21" s="66">
        <f>ROW()-6</f>
        <v>15</v>
      </c>
      <c r="B21" s="67" t="s">
        <v>328</v>
      </c>
      <c r="C21" s="64">
        <f>D21+E21</f>
        <v>19.5</v>
      </c>
      <c r="D21" s="68">
        <v>19.5</v>
      </c>
      <c r="E21" s="69"/>
    </row>
    <row r="22" ht="25.5" customHeight="1" spans="1:5">
      <c r="A22" s="66">
        <f>ROW()-6</f>
        <v>16</v>
      </c>
      <c r="B22" s="67" t="s">
        <v>329</v>
      </c>
      <c r="C22" s="64">
        <f>D22+E22</f>
        <v>0</v>
      </c>
      <c r="D22" s="68"/>
      <c r="E22" s="69"/>
    </row>
    <row r="23" ht="25.5" customHeight="1" spans="1:5">
      <c r="A23" s="66">
        <f>ROW()-6</f>
        <v>17</v>
      </c>
      <c r="B23" s="67" t="s">
        <v>330</v>
      </c>
      <c r="C23" s="64">
        <f>D23+E23</f>
        <v>297.8</v>
      </c>
      <c r="D23" s="68"/>
      <c r="E23" s="69">
        <v>297.8</v>
      </c>
    </row>
    <row r="24" ht="25.5" customHeight="1" spans="1:5">
      <c r="A24" s="66">
        <f>ROW()-6</f>
        <v>18</v>
      </c>
      <c r="B24" s="67" t="s">
        <v>331</v>
      </c>
      <c r="C24" s="64">
        <f>D24+E24</f>
        <v>15</v>
      </c>
      <c r="D24" s="68">
        <v>15</v>
      </c>
      <c r="E24" s="69"/>
    </row>
  </sheetData>
  <sheetProtection formatCells="0" formatColumns="0" formatRows="0"/>
  <mergeCells count="1">
    <mergeCell ref="A2:E2"/>
  </mergeCells>
  <hyperlinks>
    <hyperlink ref="A1" location="目录!A1" display="返回"/>
  </hyperlinks>
  <printOptions horizontalCentered="1"/>
  <pageMargins left="0.590277777777778" right="0.590277777777778" top="0.590277777777778" bottom="0.590277777777778" header="0.393055555555556" footer="0.393055555555556"/>
  <pageSetup paperSize="9" scale="80" orientation="landscape" horizontalDpi="300" verticalDpi="30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showGridLines="0" showZeros="0" workbookViewId="0">
      <selection activeCell="B26" sqref="B26"/>
    </sheetView>
  </sheetViews>
  <sheetFormatPr defaultColWidth="9" defaultRowHeight="12.75" customHeight="1" outlineLevelRow="7"/>
  <cols>
    <col min="1" max="1" width="60.712962962963" style="43" customWidth="1"/>
    <col min="2" max="2" width="22.1388888888889" style="43" customWidth="1"/>
    <col min="3" max="3" width="2.85185185185185" style="43" customWidth="1"/>
    <col min="4" max="15" width="9.13888888888889" style="43"/>
  </cols>
  <sheetData>
    <row r="1" ht="15" customHeight="1" spans="1:15">
      <c r="A1" s="44" t="s">
        <v>27</v>
      </c>
      <c r="B1"/>
      <c r="C1"/>
      <c r="D1"/>
      <c r="E1"/>
      <c r="F1"/>
      <c r="G1"/>
      <c r="H1"/>
      <c r="I1"/>
      <c r="J1"/>
      <c r="K1"/>
      <c r="L1"/>
      <c r="M1"/>
      <c r="N1"/>
      <c r="O1"/>
    </row>
    <row r="2" ht="32.25" customHeight="1" spans="1:15">
      <c r="A2" s="45" t="s">
        <v>332</v>
      </c>
      <c r="B2" s="45"/>
      <c r="C2"/>
      <c r="D2"/>
      <c r="E2"/>
      <c r="F2"/>
      <c r="G2"/>
      <c r="H2"/>
      <c r="I2"/>
      <c r="J2"/>
      <c r="K2"/>
      <c r="L2"/>
      <c r="M2"/>
      <c r="N2"/>
      <c r="O2"/>
    </row>
    <row r="3" ht="15" customHeight="1" spans="1:15">
      <c r="A3"/>
      <c r="B3" s="46" t="s">
        <v>29</v>
      </c>
      <c r="C3"/>
      <c r="D3"/>
      <c r="E3"/>
      <c r="F3"/>
      <c r="G3"/>
      <c r="H3"/>
      <c r="I3"/>
      <c r="J3"/>
      <c r="K3"/>
      <c r="L3"/>
      <c r="M3"/>
      <c r="N3"/>
      <c r="O3"/>
    </row>
    <row r="4" ht="15" customHeight="1" spans="1:15">
      <c r="A4" s="47" t="s">
        <v>333</v>
      </c>
      <c r="B4" s="48" t="s">
        <v>33</v>
      </c>
      <c r="C4"/>
      <c r="D4"/>
      <c r="E4"/>
      <c r="F4"/>
      <c r="G4"/>
      <c r="H4"/>
      <c r="I4"/>
      <c r="J4"/>
      <c r="K4"/>
      <c r="L4"/>
      <c r="M4"/>
      <c r="N4"/>
      <c r="O4"/>
    </row>
    <row r="5" ht="15" customHeight="1" spans="1:15">
      <c r="A5" s="49"/>
      <c r="B5" s="50"/>
      <c r="C5"/>
      <c r="D5"/>
      <c r="E5"/>
      <c r="F5"/>
      <c r="G5"/>
      <c r="H5"/>
      <c r="I5"/>
      <c r="J5"/>
      <c r="K5"/>
      <c r="L5"/>
      <c r="M5"/>
      <c r="N5"/>
      <c r="O5"/>
    </row>
    <row r="6" s="42" customFormat="1" ht="26.25" customHeight="1" spans="1:14">
      <c r="A6" s="51"/>
      <c r="B6" s="52"/>
      <c r="C6" s="53"/>
      <c r="N6" s="56"/>
    </row>
    <row r="7" ht="32.25" customHeight="1" spans="1:15">
      <c r="A7" s="54"/>
      <c r="B7"/>
      <c r="C7"/>
      <c r="D7"/>
      <c r="E7"/>
      <c r="F7"/>
      <c r="G7"/>
      <c r="H7"/>
      <c r="I7"/>
      <c r="J7"/>
      <c r="K7"/>
      <c r="L7"/>
      <c r="M7"/>
      <c r="N7"/>
      <c r="O7"/>
    </row>
    <row r="8" ht="18.75" customHeight="1" spans="1:15">
      <c r="A8" s="55"/>
      <c r="B8"/>
      <c r="C8"/>
      <c r="D8"/>
      <c r="E8"/>
      <c r="F8"/>
      <c r="G8"/>
      <c r="H8"/>
      <c r="I8"/>
      <c r="J8"/>
      <c r="K8"/>
      <c r="L8"/>
      <c r="M8"/>
      <c r="N8"/>
      <c r="O8"/>
    </row>
  </sheetData>
  <sheetProtection formatCells="0" formatColumns="0" formatRows="0"/>
  <mergeCells count="3">
    <mergeCell ref="A2:B2"/>
    <mergeCell ref="A4:A5"/>
    <mergeCell ref="B4:B5"/>
  </mergeCells>
  <hyperlinks>
    <hyperlink ref="A1" location="目录!A1" display="返回"/>
  </hyperlinks>
  <printOptions horizontalCentered="1"/>
  <pageMargins left="0.590277777777778" right="0.590277777777778" top="0.590277777777778" bottom="0.590277777777778" header="0.511805555555556" footer="0.511805555555556"/>
  <pageSetup paperSize="9" orientation="portrait" horizontalDpi="300" verticalDpi="30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D13" sqref="D13:E37"/>
    </sheetView>
  </sheetViews>
  <sheetFormatPr defaultColWidth="9" defaultRowHeight="14.4" outlineLevelCol="4"/>
  <cols>
    <col min="1" max="1" width="8.75" style="1" customWidth="1"/>
    <col min="2" max="2" width="19.7777777777778" style="1" customWidth="1"/>
    <col min="3" max="3" width="22.75" style="1" customWidth="1"/>
    <col min="4" max="4" width="20.4444444444444" style="1" customWidth="1"/>
    <col min="5" max="5" width="17.5555555555556" style="1" customWidth="1"/>
    <col min="6" max="16384" width="9" style="1"/>
  </cols>
  <sheetData>
    <row r="1" ht="17.4" spans="1:2">
      <c r="A1" s="2" t="s">
        <v>334</v>
      </c>
      <c r="B1" s="2"/>
    </row>
    <row r="2" ht="25.8" spans="1:5">
      <c r="A2" s="3" t="s">
        <v>335</v>
      </c>
      <c r="B2" s="3"/>
      <c r="C2" s="3"/>
      <c r="D2" s="3"/>
      <c r="E2" s="3"/>
    </row>
    <row r="3" ht="9" customHeight="1" spans="1:5">
      <c r="A3" s="4"/>
      <c r="B3" s="4"/>
      <c r="C3" s="4"/>
      <c r="D3" s="4"/>
      <c r="E3" s="4"/>
    </row>
    <row r="4" ht="17.4" spans="1:5">
      <c r="A4" s="5" t="s">
        <v>336</v>
      </c>
      <c r="B4" s="5"/>
      <c r="C4" s="5"/>
      <c r="D4" s="5"/>
      <c r="E4" s="5"/>
    </row>
    <row r="5" ht="21.75" customHeight="1" spans="1:5">
      <c r="A5" s="6" t="s">
        <v>337</v>
      </c>
      <c r="B5" s="6"/>
      <c r="C5" s="6" t="s">
        <v>338</v>
      </c>
      <c r="D5" s="6"/>
      <c r="E5" s="6"/>
    </row>
    <row r="6" ht="27" customHeight="1" spans="1:5">
      <c r="A6" s="6" t="s">
        <v>339</v>
      </c>
      <c r="B6" s="6"/>
      <c r="C6" s="7" t="s">
        <v>164</v>
      </c>
      <c r="D6" s="6" t="s">
        <v>340</v>
      </c>
      <c r="E6" s="8" t="s">
        <v>341</v>
      </c>
    </row>
    <row r="7" ht="30" customHeight="1" spans="1:5">
      <c r="A7" s="9" t="s">
        <v>342</v>
      </c>
      <c r="B7" s="10" t="s">
        <v>343</v>
      </c>
      <c r="C7" s="11"/>
      <c r="D7" s="11"/>
      <c r="E7" s="12"/>
    </row>
    <row r="8" ht="19" customHeight="1" spans="1:5">
      <c r="A8" s="13"/>
      <c r="B8" s="14" t="s">
        <v>344</v>
      </c>
      <c r="C8" s="15">
        <v>136.8</v>
      </c>
      <c r="D8" s="16"/>
      <c r="E8" s="17"/>
    </row>
    <row r="9" ht="19" customHeight="1" spans="1:5">
      <c r="A9" s="13"/>
      <c r="B9" s="15" t="s">
        <v>345</v>
      </c>
      <c r="C9" s="15">
        <v>136.8</v>
      </c>
      <c r="D9" s="16"/>
      <c r="E9" s="17"/>
    </row>
    <row r="10" ht="19" customHeight="1" spans="1:5">
      <c r="A10" s="18"/>
      <c r="B10" s="15" t="s">
        <v>346</v>
      </c>
      <c r="C10" s="15">
        <v>0</v>
      </c>
      <c r="D10" s="16"/>
      <c r="E10" s="17"/>
    </row>
    <row r="11" ht="88" customHeight="1" spans="1:5">
      <c r="A11" s="19" t="s">
        <v>347</v>
      </c>
      <c r="B11" s="20" t="s">
        <v>348</v>
      </c>
      <c r="C11" s="21"/>
      <c r="D11" s="21"/>
      <c r="E11" s="22"/>
    </row>
    <row r="12" ht="24" customHeight="1" spans="1:5">
      <c r="A12" s="23" t="s">
        <v>349</v>
      </c>
      <c r="B12" s="6" t="s">
        <v>350</v>
      </c>
      <c r="C12" s="6" t="s">
        <v>351</v>
      </c>
      <c r="D12" s="6" t="s">
        <v>352</v>
      </c>
      <c r="E12" s="24" t="s">
        <v>353</v>
      </c>
    </row>
    <row r="13" ht="16" customHeight="1" spans="1:5">
      <c r="A13" s="25"/>
      <c r="B13" s="26" t="s">
        <v>354</v>
      </c>
      <c r="C13" s="6" t="s">
        <v>355</v>
      </c>
      <c r="D13" s="30" t="s">
        <v>356</v>
      </c>
      <c r="E13" s="30" t="s">
        <v>357</v>
      </c>
    </row>
    <row r="14" ht="16" customHeight="1" spans="1:5">
      <c r="A14" s="25"/>
      <c r="B14" s="26"/>
      <c r="C14" s="6"/>
      <c r="D14" s="30"/>
      <c r="E14" s="30"/>
    </row>
    <row r="15" ht="16" customHeight="1" spans="1:5">
      <c r="A15" s="25"/>
      <c r="B15" s="26"/>
      <c r="C15" s="6"/>
      <c r="D15" s="30"/>
      <c r="E15" s="30"/>
    </row>
    <row r="16" ht="16" customHeight="1" spans="1:5">
      <c r="A16" s="25"/>
      <c r="B16" s="26"/>
      <c r="C16" s="6" t="s">
        <v>358</v>
      </c>
      <c r="D16" s="30" t="s">
        <v>359</v>
      </c>
      <c r="E16" s="30" t="s">
        <v>360</v>
      </c>
    </row>
    <row r="17" ht="16" customHeight="1" spans="1:5">
      <c r="A17" s="25"/>
      <c r="B17" s="26"/>
      <c r="C17" s="6"/>
      <c r="D17" s="30"/>
      <c r="E17" s="30"/>
    </row>
    <row r="18" ht="16" customHeight="1" spans="1:5">
      <c r="A18" s="25"/>
      <c r="B18" s="26"/>
      <c r="C18" s="6"/>
      <c r="D18" s="30"/>
      <c r="E18" s="30"/>
    </row>
    <row r="19" ht="16" customHeight="1" spans="1:5">
      <c r="A19" s="25"/>
      <c r="B19" s="26"/>
      <c r="C19" s="6" t="s">
        <v>361</v>
      </c>
      <c r="D19" s="30" t="s">
        <v>362</v>
      </c>
      <c r="E19" s="33" t="s">
        <v>363</v>
      </c>
    </row>
    <row r="20" ht="16" customHeight="1" spans="1:5">
      <c r="A20" s="25"/>
      <c r="B20" s="26"/>
      <c r="C20" s="6"/>
      <c r="D20" s="30"/>
      <c r="E20" s="30"/>
    </row>
    <row r="21" ht="16" customHeight="1" spans="1:5">
      <c r="A21" s="25"/>
      <c r="B21" s="26"/>
      <c r="C21" s="6"/>
      <c r="D21" s="30"/>
      <c r="E21" s="30"/>
    </row>
    <row r="22" ht="16" customHeight="1" spans="1:5">
      <c r="A22" s="25"/>
      <c r="B22" s="26"/>
      <c r="C22" s="6" t="s">
        <v>364</v>
      </c>
      <c r="D22" s="30" t="s">
        <v>365</v>
      </c>
      <c r="E22" s="30" t="s">
        <v>366</v>
      </c>
    </row>
    <row r="23" ht="16" customHeight="1" spans="1:5">
      <c r="A23" s="25"/>
      <c r="B23" s="26"/>
      <c r="C23" s="6"/>
      <c r="D23" s="30"/>
      <c r="E23" s="30"/>
    </row>
    <row r="24" ht="16" customHeight="1" spans="1:5">
      <c r="A24" s="25"/>
      <c r="B24" s="26"/>
      <c r="C24" s="6"/>
      <c r="D24" s="30"/>
      <c r="E24" s="30"/>
    </row>
    <row r="25" ht="16" customHeight="1" spans="1:5">
      <c r="A25" s="25"/>
      <c r="B25" s="23" t="s">
        <v>367</v>
      </c>
      <c r="C25" s="24" t="s">
        <v>368</v>
      </c>
      <c r="D25" s="30" t="s">
        <v>369</v>
      </c>
      <c r="E25" s="30" t="s">
        <v>366</v>
      </c>
    </row>
    <row r="26" ht="16" customHeight="1" spans="1:5">
      <c r="A26" s="25"/>
      <c r="B26" s="25"/>
      <c r="C26" s="24"/>
      <c r="D26" s="30"/>
      <c r="E26" s="30"/>
    </row>
    <row r="27" ht="16" customHeight="1" spans="1:5">
      <c r="A27" s="25"/>
      <c r="B27" s="25"/>
      <c r="C27" s="24"/>
      <c r="D27" s="30"/>
      <c r="E27" s="30"/>
    </row>
    <row r="28" ht="16" customHeight="1" spans="1:5">
      <c r="A28" s="25"/>
      <c r="B28" s="25"/>
      <c r="C28" s="24" t="s">
        <v>370</v>
      </c>
      <c r="D28" s="30" t="s">
        <v>371</v>
      </c>
      <c r="E28" s="30" t="s">
        <v>372</v>
      </c>
    </row>
    <row r="29" ht="16" customHeight="1" spans="1:5">
      <c r="A29" s="25"/>
      <c r="B29" s="25"/>
      <c r="C29" s="24"/>
      <c r="D29" s="30"/>
      <c r="E29" s="30"/>
    </row>
    <row r="30" ht="16" customHeight="1" spans="1:5">
      <c r="A30" s="25"/>
      <c r="B30" s="25"/>
      <c r="C30" s="24"/>
      <c r="D30" s="30"/>
      <c r="E30" s="30"/>
    </row>
    <row r="31" ht="16" customHeight="1" spans="1:5">
      <c r="A31" s="25"/>
      <c r="B31" s="25"/>
      <c r="C31" s="24" t="s">
        <v>373</v>
      </c>
      <c r="D31" s="30" t="s">
        <v>374</v>
      </c>
      <c r="E31" s="30" t="s">
        <v>375</v>
      </c>
    </row>
    <row r="32" ht="16" customHeight="1" spans="1:5">
      <c r="A32" s="25"/>
      <c r="B32" s="25"/>
      <c r="C32" s="24"/>
      <c r="D32" s="30"/>
      <c r="E32" s="30"/>
    </row>
    <row r="33" ht="16" customHeight="1" spans="1:5">
      <c r="A33" s="25"/>
      <c r="B33" s="25"/>
      <c r="C33" s="9" t="s">
        <v>376</v>
      </c>
      <c r="D33" s="30" t="s">
        <v>377</v>
      </c>
      <c r="E33" s="30" t="s">
        <v>378</v>
      </c>
    </row>
    <row r="34" ht="16" customHeight="1" spans="1:5">
      <c r="A34" s="25"/>
      <c r="B34" s="25"/>
      <c r="C34" s="13"/>
      <c r="D34" s="30"/>
      <c r="E34" s="30"/>
    </row>
    <row r="35" ht="16" customHeight="1" spans="1:5">
      <c r="A35" s="25"/>
      <c r="B35" s="34"/>
      <c r="C35" s="18"/>
      <c r="D35" s="30"/>
      <c r="E35" s="30"/>
    </row>
    <row r="36" ht="30" customHeight="1" spans="1:5">
      <c r="A36" s="25"/>
      <c r="B36" s="24" t="s">
        <v>379</v>
      </c>
      <c r="C36" s="35" t="s">
        <v>380</v>
      </c>
      <c r="D36" s="30" t="s">
        <v>381</v>
      </c>
      <c r="E36" s="30" t="s">
        <v>382</v>
      </c>
    </row>
    <row r="37" ht="24" customHeight="1" spans="1:5">
      <c r="A37" s="34"/>
      <c r="B37" s="24"/>
      <c r="C37" s="7" t="s">
        <v>383</v>
      </c>
      <c r="D37" s="30" t="s">
        <v>381</v>
      </c>
      <c r="E37" s="30" t="s">
        <v>382</v>
      </c>
    </row>
    <row r="38" ht="30" customHeight="1" spans="1:5">
      <c r="A38" s="36" t="s">
        <v>384</v>
      </c>
      <c r="B38" s="36"/>
      <c r="C38" s="36"/>
      <c r="D38" s="36"/>
      <c r="E38" s="36"/>
    </row>
  </sheetData>
  <mergeCells count="25">
    <mergeCell ref="A1:B1"/>
    <mergeCell ref="A2:E2"/>
    <mergeCell ref="A4:E4"/>
    <mergeCell ref="A5:B5"/>
    <mergeCell ref="C5:E5"/>
    <mergeCell ref="A6:B6"/>
    <mergeCell ref="B7:E7"/>
    <mergeCell ref="C8:E8"/>
    <mergeCell ref="C9:E9"/>
    <mergeCell ref="C10:E10"/>
    <mergeCell ref="B11:E11"/>
    <mergeCell ref="A38:E38"/>
    <mergeCell ref="A7:A10"/>
    <mergeCell ref="A12:A37"/>
    <mergeCell ref="B13:B24"/>
    <mergeCell ref="B25:B35"/>
    <mergeCell ref="B36:B37"/>
    <mergeCell ref="C13:C15"/>
    <mergeCell ref="C16:C18"/>
    <mergeCell ref="C19:C21"/>
    <mergeCell ref="C22:C24"/>
    <mergeCell ref="C25:C27"/>
    <mergeCell ref="C28:C30"/>
    <mergeCell ref="C31:C32"/>
    <mergeCell ref="C33:C35"/>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opLeftCell="A8" workbookViewId="0">
      <selection activeCell="E17" sqref="E17"/>
    </sheetView>
  </sheetViews>
  <sheetFormatPr defaultColWidth="9" defaultRowHeight="14.4" outlineLevelCol="4"/>
  <cols>
    <col min="1" max="1" width="8.75" style="1" customWidth="1"/>
    <col min="2" max="2" width="19.7777777777778" style="1" customWidth="1"/>
    <col min="3" max="3" width="22.75" style="1" customWidth="1"/>
    <col min="4" max="4" width="20.4444444444444" style="1" customWidth="1"/>
    <col min="5" max="5" width="17.5555555555556" style="1" customWidth="1"/>
    <col min="6" max="16384" width="9" style="1"/>
  </cols>
  <sheetData>
    <row r="1" ht="17.4" spans="1:2">
      <c r="A1" s="2" t="s">
        <v>334</v>
      </c>
      <c r="B1" s="2"/>
    </row>
    <row r="2" ht="25.8" spans="1:5">
      <c r="A2" s="3" t="s">
        <v>335</v>
      </c>
      <c r="B2" s="3"/>
      <c r="C2" s="3"/>
      <c r="D2" s="3"/>
      <c r="E2" s="3"/>
    </row>
    <row r="3" ht="9" customHeight="1" spans="1:5">
      <c r="A3" s="4"/>
      <c r="B3" s="4"/>
      <c r="C3" s="4"/>
      <c r="D3" s="4"/>
      <c r="E3" s="4"/>
    </row>
    <row r="4" ht="17.4" spans="1:5">
      <c r="A4" s="5" t="s">
        <v>336</v>
      </c>
      <c r="B4" s="5"/>
      <c r="C4" s="5"/>
      <c r="D4" s="5"/>
      <c r="E4" s="5"/>
    </row>
    <row r="5" ht="21.75" customHeight="1" spans="1:5">
      <c r="A5" s="6" t="s">
        <v>337</v>
      </c>
      <c r="B5" s="6"/>
      <c r="C5" s="6" t="s">
        <v>385</v>
      </c>
      <c r="D5" s="6"/>
      <c r="E5" s="6"/>
    </row>
    <row r="6" ht="27" customHeight="1" spans="1:5">
      <c r="A6" s="6" t="s">
        <v>339</v>
      </c>
      <c r="B6" s="6"/>
      <c r="C6" s="7" t="s">
        <v>164</v>
      </c>
      <c r="D6" s="6" t="s">
        <v>340</v>
      </c>
      <c r="E6" s="8" t="s">
        <v>341</v>
      </c>
    </row>
    <row r="7" ht="30" customHeight="1" spans="1:5">
      <c r="A7" s="9" t="s">
        <v>342</v>
      </c>
      <c r="B7" s="10" t="s">
        <v>343</v>
      </c>
      <c r="C7" s="11"/>
      <c r="D7" s="11"/>
      <c r="E7" s="12"/>
    </row>
    <row r="8" ht="19" customHeight="1" spans="1:5">
      <c r="A8" s="13"/>
      <c r="B8" s="14" t="s">
        <v>344</v>
      </c>
      <c r="C8" s="15">
        <v>7</v>
      </c>
      <c r="D8" s="16"/>
      <c r="E8" s="17"/>
    </row>
    <row r="9" ht="19" customHeight="1" spans="1:5">
      <c r="A9" s="13"/>
      <c r="B9" s="15" t="s">
        <v>345</v>
      </c>
      <c r="C9" s="15">
        <v>7</v>
      </c>
      <c r="D9" s="16"/>
      <c r="E9" s="17"/>
    </row>
    <row r="10" ht="19" customHeight="1" spans="1:5">
      <c r="A10" s="18"/>
      <c r="B10" s="15" t="s">
        <v>346</v>
      </c>
      <c r="C10" s="15">
        <v>0</v>
      </c>
      <c r="D10" s="16"/>
      <c r="E10" s="17"/>
    </row>
    <row r="11" ht="88" customHeight="1" spans="1:5">
      <c r="A11" s="19" t="s">
        <v>347</v>
      </c>
      <c r="B11" s="20" t="s">
        <v>386</v>
      </c>
      <c r="C11" s="21"/>
      <c r="D11" s="21"/>
      <c r="E11" s="22"/>
    </row>
    <row r="12" ht="24" customHeight="1" spans="1:5">
      <c r="A12" s="23" t="s">
        <v>349</v>
      </c>
      <c r="B12" s="6" t="s">
        <v>350</v>
      </c>
      <c r="C12" s="6" t="s">
        <v>351</v>
      </c>
      <c r="D12" s="6" t="s">
        <v>352</v>
      </c>
      <c r="E12" s="24" t="s">
        <v>353</v>
      </c>
    </row>
    <row r="13" ht="16" customHeight="1" spans="1:5">
      <c r="A13" s="25"/>
      <c r="B13" s="26" t="s">
        <v>354</v>
      </c>
      <c r="C13" s="6" t="s">
        <v>355</v>
      </c>
      <c r="D13" s="30" t="s">
        <v>387</v>
      </c>
      <c r="E13" s="39">
        <v>4</v>
      </c>
    </row>
    <row r="14" ht="16" customHeight="1" spans="1:5">
      <c r="A14" s="25"/>
      <c r="B14" s="26"/>
      <c r="C14" s="6"/>
      <c r="D14" s="30" t="s">
        <v>388</v>
      </c>
      <c r="E14" s="30" t="s">
        <v>389</v>
      </c>
    </row>
    <row r="15" ht="16" customHeight="1" spans="1:5">
      <c r="A15" s="25"/>
      <c r="B15" s="26"/>
      <c r="C15" s="6"/>
      <c r="D15" s="30"/>
      <c r="E15" s="30"/>
    </row>
    <row r="16" ht="16" customHeight="1" spans="1:5">
      <c r="A16" s="25"/>
      <c r="B16" s="26"/>
      <c r="C16" s="6" t="s">
        <v>358</v>
      </c>
      <c r="D16" s="30" t="s">
        <v>390</v>
      </c>
      <c r="E16" s="30" t="s">
        <v>391</v>
      </c>
    </row>
    <row r="17" ht="16" customHeight="1" spans="1:5">
      <c r="A17" s="25"/>
      <c r="B17" s="26"/>
      <c r="C17" s="6"/>
      <c r="D17" s="30"/>
      <c r="E17" s="30"/>
    </row>
    <row r="18" ht="16" customHeight="1" spans="1:5">
      <c r="A18" s="25"/>
      <c r="B18" s="26"/>
      <c r="C18" s="6"/>
      <c r="D18" s="30"/>
      <c r="E18" s="30"/>
    </row>
    <row r="19" ht="16" customHeight="1" spans="1:5">
      <c r="A19" s="25"/>
      <c r="B19" s="26"/>
      <c r="C19" s="6" t="s">
        <v>361</v>
      </c>
      <c r="D19" s="30" t="s">
        <v>392</v>
      </c>
      <c r="E19" s="40" t="s">
        <v>363</v>
      </c>
    </row>
    <row r="20" ht="16" customHeight="1" spans="1:5">
      <c r="A20" s="25"/>
      <c r="B20" s="26"/>
      <c r="C20" s="6"/>
      <c r="D20" s="30"/>
      <c r="E20" s="30"/>
    </row>
    <row r="21" ht="16" customHeight="1" spans="1:5">
      <c r="A21" s="25"/>
      <c r="B21" s="26"/>
      <c r="C21" s="6"/>
      <c r="D21" s="30"/>
      <c r="E21" s="30"/>
    </row>
    <row r="22" ht="16" customHeight="1" spans="1:5">
      <c r="A22" s="25"/>
      <c r="B22" s="26"/>
      <c r="C22" s="6" t="s">
        <v>364</v>
      </c>
      <c r="D22" s="30" t="s">
        <v>365</v>
      </c>
      <c r="E22" s="30" t="s">
        <v>366</v>
      </c>
    </row>
    <row r="23" ht="16" customHeight="1" spans="1:5">
      <c r="A23" s="25"/>
      <c r="B23" s="26"/>
      <c r="C23" s="6"/>
      <c r="D23" s="30"/>
      <c r="E23" s="30"/>
    </row>
    <row r="24" ht="16" customHeight="1" spans="1:5">
      <c r="A24" s="25"/>
      <c r="B24" s="26"/>
      <c r="C24" s="6"/>
      <c r="D24" s="30"/>
      <c r="E24" s="30"/>
    </row>
    <row r="25" ht="16" customHeight="1" spans="1:5">
      <c r="A25" s="25"/>
      <c r="B25" s="23" t="s">
        <v>367</v>
      </c>
      <c r="C25" s="24" t="s">
        <v>368</v>
      </c>
      <c r="D25" s="30" t="s">
        <v>393</v>
      </c>
      <c r="E25" s="30" t="s">
        <v>372</v>
      </c>
    </row>
    <row r="26" ht="16" customHeight="1" spans="1:5">
      <c r="A26" s="25"/>
      <c r="B26" s="25"/>
      <c r="C26" s="24"/>
      <c r="D26" s="30"/>
      <c r="E26" s="30"/>
    </row>
    <row r="27" ht="16" customHeight="1" spans="1:5">
      <c r="A27" s="25"/>
      <c r="B27" s="25"/>
      <c r="C27" s="24"/>
      <c r="D27" s="30"/>
      <c r="E27" s="30"/>
    </row>
    <row r="28" ht="16" customHeight="1" spans="1:5">
      <c r="A28" s="25"/>
      <c r="B28" s="25"/>
      <c r="C28" s="24" t="s">
        <v>370</v>
      </c>
      <c r="D28" s="41" t="s">
        <v>394</v>
      </c>
      <c r="E28" s="30" t="s">
        <v>372</v>
      </c>
    </row>
    <row r="29" ht="16" customHeight="1" spans="1:5">
      <c r="A29" s="25"/>
      <c r="B29" s="25"/>
      <c r="C29" s="24"/>
      <c r="D29" s="41" t="s">
        <v>395</v>
      </c>
      <c r="E29" s="30"/>
    </row>
    <row r="30" ht="16" customHeight="1" spans="1:5">
      <c r="A30" s="25"/>
      <c r="B30" s="25"/>
      <c r="C30" s="24"/>
      <c r="D30" s="30"/>
      <c r="E30" s="30"/>
    </row>
    <row r="31" ht="16" customHeight="1" spans="1:5">
      <c r="A31" s="25"/>
      <c r="B31" s="25"/>
      <c r="C31" s="24" t="s">
        <v>373</v>
      </c>
      <c r="D31" s="30" t="s">
        <v>396</v>
      </c>
      <c r="E31" s="30" t="s">
        <v>375</v>
      </c>
    </row>
    <row r="32" ht="16" customHeight="1" spans="1:5">
      <c r="A32" s="25"/>
      <c r="B32" s="25"/>
      <c r="C32" s="24"/>
      <c r="D32" s="30"/>
      <c r="E32" s="30"/>
    </row>
    <row r="33" ht="16" customHeight="1" spans="1:5">
      <c r="A33" s="25"/>
      <c r="B33" s="25"/>
      <c r="C33" s="9" t="s">
        <v>376</v>
      </c>
      <c r="D33" s="30" t="s">
        <v>377</v>
      </c>
      <c r="E33" s="30" t="s">
        <v>378</v>
      </c>
    </row>
    <row r="34" ht="16" customHeight="1" spans="1:5">
      <c r="A34" s="25"/>
      <c r="B34" s="25"/>
      <c r="C34" s="13"/>
      <c r="D34" s="30"/>
      <c r="E34" s="30"/>
    </row>
    <row r="35" ht="16" customHeight="1" spans="1:5">
      <c r="A35" s="25"/>
      <c r="B35" s="34"/>
      <c r="C35" s="18"/>
      <c r="D35" s="30"/>
      <c r="E35" s="30"/>
    </row>
    <row r="36" ht="30" customHeight="1" spans="1:5">
      <c r="A36" s="25"/>
      <c r="B36" s="24" t="s">
        <v>379</v>
      </c>
      <c r="C36" s="35" t="s">
        <v>380</v>
      </c>
      <c r="D36" s="30" t="s">
        <v>381</v>
      </c>
      <c r="E36" s="30" t="s">
        <v>397</v>
      </c>
    </row>
    <row r="37" ht="24" customHeight="1" spans="1:5">
      <c r="A37" s="34"/>
      <c r="B37" s="24"/>
      <c r="C37" s="7" t="s">
        <v>383</v>
      </c>
      <c r="D37" s="30" t="s">
        <v>381</v>
      </c>
      <c r="E37" s="30" t="s">
        <v>397</v>
      </c>
    </row>
    <row r="38" ht="30" customHeight="1" spans="1:5">
      <c r="A38" s="36" t="s">
        <v>384</v>
      </c>
      <c r="B38" s="36"/>
      <c r="C38" s="36"/>
      <c r="D38" s="36"/>
      <c r="E38" s="36"/>
    </row>
  </sheetData>
  <mergeCells count="25">
    <mergeCell ref="A1:B1"/>
    <mergeCell ref="A2:E2"/>
    <mergeCell ref="A4:E4"/>
    <mergeCell ref="A5:B5"/>
    <mergeCell ref="C5:E5"/>
    <mergeCell ref="A6:B6"/>
    <mergeCell ref="B7:E7"/>
    <mergeCell ref="C8:E8"/>
    <mergeCell ref="C9:E9"/>
    <mergeCell ref="C10:E10"/>
    <mergeCell ref="B11:E11"/>
    <mergeCell ref="A38:E38"/>
    <mergeCell ref="A7:A10"/>
    <mergeCell ref="A12:A37"/>
    <mergeCell ref="B13:B24"/>
    <mergeCell ref="B25:B35"/>
    <mergeCell ref="B36:B37"/>
    <mergeCell ref="C13:C15"/>
    <mergeCell ref="C16:C18"/>
    <mergeCell ref="C19:C21"/>
    <mergeCell ref="C22:C24"/>
    <mergeCell ref="C25:C27"/>
    <mergeCell ref="C28:C30"/>
    <mergeCell ref="C31:C32"/>
    <mergeCell ref="C33:C35"/>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G30" sqref="G30"/>
    </sheetView>
  </sheetViews>
  <sheetFormatPr defaultColWidth="9" defaultRowHeight="14.4" outlineLevelCol="4"/>
  <cols>
    <col min="1" max="1" width="8.75" style="1" customWidth="1"/>
    <col min="2" max="2" width="19.7777777777778" style="1" customWidth="1"/>
    <col min="3" max="3" width="22.75" style="1" customWidth="1"/>
    <col min="4" max="4" width="20.4444444444444" style="1" customWidth="1"/>
    <col min="5" max="5" width="17.5555555555556" style="1" customWidth="1"/>
    <col min="6" max="16384" width="9" style="1"/>
  </cols>
  <sheetData>
    <row r="1" ht="17.4" spans="1:2">
      <c r="A1" s="2" t="s">
        <v>334</v>
      </c>
      <c r="B1" s="2"/>
    </row>
    <row r="2" ht="25.8" spans="1:5">
      <c r="A2" s="3" t="s">
        <v>335</v>
      </c>
      <c r="B2" s="3"/>
      <c r="C2" s="3"/>
      <c r="D2" s="3"/>
      <c r="E2" s="3"/>
    </row>
    <row r="3" ht="9" customHeight="1" spans="1:5">
      <c r="A3" s="4"/>
      <c r="B3" s="4"/>
      <c r="C3" s="4"/>
      <c r="D3" s="4"/>
      <c r="E3" s="4"/>
    </row>
    <row r="4" ht="17.4" spans="1:5">
      <c r="A4" s="5" t="s">
        <v>336</v>
      </c>
      <c r="B4" s="5"/>
      <c r="C4" s="5"/>
      <c r="D4" s="5"/>
      <c r="E4" s="5"/>
    </row>
    <row r="5" ht="21.75" customHeight="1" spans="1:5">
      <c r="A5" s="6" t="s">
        <v>337</v>
      </c>
      <c r="B5" s="6"/>
      <c r="C5" s="6" t="s">
        <v>398</v>
      </c>
      <c r="D5" s="6"/>
      <c r="E5" s="6"/>
    </row>
    <row r="6" ht="27" customHeight="1" spans="1:5">
      <c r="A6" s="6" t="s">
        <v>339</v>
      </c>
      <c r="B6" s="6"/>
      <c r="C6" s="7" t="s">
        <v>164</v>
      </c>
      <c r="D6" s="6" t="s">
        <v>340</v>
      </c>
      <c r="E6" s="8" t="s">
        <v>341</v>
      </c>
    </row>
    <row r="7" ht="30" customHeight="1" spans="1:5">
      <c r="A7" s="9" t="s">
        <v>342</v>
      </c>
      <c r="B7" s="10" t="s">
        <v>343</v>
      </c>
      <c r="C7" s="11"/>
      <c r="D7" s="11"/>
      <c r="E7" s="12"/>
    </row>
    <row r="8" ht="19" customHeight="1" spans="1:5">
      <c r="A8" s="13"/>
      <c r="B8" s="14" t="s">
        <v>344</v>
      </c>
      <c r="C8" s="15">
        <v>4</v>
      </c>
      <c r="D8" s="16"/>
      <c r="E8" s="17"/>
    </row>
    <row r="9" ht="19" customHeight="1" spans="1:5">
      <c r="A9" s="13"/>
      <c r="B9" s="15" t="s">
        <v>345</v>
      </c>
      <c r="C9" s="15">
        <v>4</v>
      </c>
      <c r="D9" s="16"/>
      <c r="E9" s="17"/>
    </row>
    <row r="10" ht="19" customHeight="1" spans="1:5">
      <c r="A10" s="18"/>
      <c r="B10" s="15" t="s">
        <v>346</v>
      </c>
      <c r="C10" s="15">
        <v>0</v>
      </c>
      <c r="D10" s="16"/>
      <c r="E10" s="17"/>
    </row>
    <row r="11" ht="88" customHeight="1" spans="1:5">
      <c r="A11" s="19" t="s">
        <v>347</v>
      </c>
      <c r="B11" s="20" t="s">
        <v>399</v>
      </c>
      <c r="C11" s="21"/>
      <c r="D11" s="21"/>
      <c r="E11" s="22"/>
    </row>
    <row r="12" ht="24" customHeight="1" spans="1:5">
      <c r="A12" s="23" t="s">
        <v>349</v>
      </c>
      <c r="B12" s="6" t="s">
        <v>350</v>
      </c>
      <c r="C12" s="6" t="s">
        <v>351</v>
      </c>
      <c r="D12" s="6" t="s">
        <v>352</v>
      </c>
      <c r="E12" s="24" t="s">
        <v>353</v>
      </c>
    </row>
    <row r="13" ht="16" customHeight="1" spans="1:5">
      <c r="A13" s="25"/>
      <c r="B13" s="26" t="s">
        <v>354</v>
      </c>
      <c r="C13" s="6" t="s">
        <v>355</v>
      </c>
      <c r="D13" s="30" t="s">
        <v>400</v>
      </c>
      <c r="E13" s="30" t="s">
        <v>401</v>
      </c>
    </row>
    <row r="14" ht="16" customHeight="1" spans="1:5">
      <c r="A14" s="25"/>
      <c r="B14" s="26"/>
      <c r="C14" s="6"/>
      <c r="D14" s="30"/>
      <c r="E14" s="30"/>
    </row>
    <row r="15" ht="16" customHeight="1" spans="1:5">
      <c r="A15" s="25"/>
      <c r="B15" s="26"/>
      <c r="C15" s="6"/>
      <c r="D15" s="30"/>
      <c r="E15" s="30"/>
    </row>
    <row r="16" ht="16" customHeight="1" spans="1:5">
      <c r="A16" s="25"/>
      <c r="B16" s="26"/>
      <c r="C16" s="6" t="s">
        <v>358</v>
      </c>
      <c r="D16" s="30" t="s">
        <v>402</v>
      </c>
      <c r="E16" s="30" t="s">
        <v>403</v>
      </c>
    </row>
    <row r="17" ht="16" customHeight="1" spans="1:5">
      <c r="A17" s="25"/>
      <c r="B17" s="26"/>
      <c r="C17" s="6"/>
      <c r="D17" s="30"/>
      <c r="E17" s="30"/>
    </row>
    <row r="18" ht="16" customHeight="1" spans="1:5">
      <c r="A18" s="25"/>
      <c r="B18" s="26"/>
      <c r="C18" s="6"/>
      <c r="D18" s="30"/>
      <c r="E18" s="30"/>
    </row>
    <row r="19" ht="16" customHeight="1" spans="1:5">
      <c r="A19" s="25"/>
      <c r="B19" s="26"/>
      <c r="C19" s="6" t="s">
        <v>361</v>
      </c>
      <c r="D19" s="30" t="s">
        <v>362</v>
      </c>
      <c r="E19" s="33" t="s">
        <v>363</v>
      </c>
    </row>
    <row r="20" ht="16" customHeight="1" spans="1:5">
      <c r="A20" s="25"/>
      <c r="B20" s="26"/>
      <c r="C20" s="6"/>
      <c r="D20" s="30"/>
      <c r="E20" s="30"/>
    </row>
    <row r="21" ht="16" customHeight="1" spans="1:5">
      <c r="A21" s="25"/>
      <c r="B21" s="26"/>
      <c r="C21" s="6"/>
      <c r="D21" s="30"/>
      <c r="E21" s="30"/>
    </row>
    <row r="22" ht="16" customHeight="1" spans="1:5">
      <c r="A22" s="25"/>
      <c r="B22" s="26"/>
      <c r="C22" s="6" t="s">
        <v>364</v>
      </c>
      <c r="D22" s="30" t="s">
        <v>365</v>
      </c>
      <c r="E22" s="30" t="s">
        <v>366</v>
      </c>
    </row>
    <row r="23" ht="16" customHeight="1" spans="1:5">
      <c r="A23" s="25"/>
      <c r="B23" s="26"/>
      <c r="C23" s="6"/>
      <c r="D23" s="30"/>
      <c r="E23" s="30"/>
    </row>
    <row r="24" ht="16" customHeight="1" spans="1:5">
      <c r="A24" s="25"/>
      <c r="B24" s="26"/>
      <c r="C24" s="6"/>
      <c r="D24" s="30"/>
      <c r="E24" s="30"/>
    </row>
    <row r="25" ht="16" customHeight="1" spans="1:5">
      <c r="A25" s="25"/>
      <c r="B25" s="23" t="s">
        <v>367</v>
      </c>
      <c r="C25" s="24" t="s">
        <v>368</v>
      </c>
      <c r="D25" s="30" t="s">
        <v>369</v>
      </c>
      <c r="E25" s="30" t="s">
        <v>366</v>
      </c>
    </row>
    <row r="26" ht="16" customHeight="1" spans="1:5">
      <c r="A26" s="25"/>
      <c r="B26" s="25"/>
      <c r="C26" s="24"/>
      <c r="D26" s="30"/>
      <c r="E26" s="30"/>
    </row>
    <row r="27" ht="16" customHeight="1" spans="1:5">
      <c r="A27" s="25"/>
      <c r="B27" s="25"/>
      <c r="C27" s="24"/>
      <c r="D27" s="30"/>
      <c r="E27" s="30"/>
    </row>
    <row r="28" ht="23" customHeight="1" spans="1:5">
      <c r="A28" s="25"/>
      <c r="B28" s="25"/>
      <c r="C28" s="24" t="s">
        <v>370</v>
      </c>
      <c r="D28" s="30" t="s">
        <v>404</v>
      </c>
      <c r="E28" s="30" t="s">
        <v>372</v>
      </c>
    </row>
    <row r="29" ht="16" customHeight="1" spans="1:5">
      <c r="A29" s="25"/>
      <c r="B29" s="25"/>
      <c r="C29" s="24"/>
      <c r="D29" s="30"/>
      <c r="E29" s="30"/>
    </row>
    <row r="30" ht="16" customHeight="1" spans="1:5">
      <c r="A30" s="25"/>
      <c r="B30" s="25"/>
      <c r="C30" s="24"/>
      <c r="D30" s="30"/>
      <c r="E30" s="30"/>
    </row>
    <row r="31" ht="16" customHeight="1" spans="1:5">
      <c r="A31" s="25"/>
      <c r="B31" s="25"/>
      <c r="C31" s="24" t="s">
        <v>373</v>
      </c>
      <c r="D31" s="30" t="s">
        <v>374</v>
      </c>
      <c r="E31" s="30" t="s">
        <v>375</v>
      </c>
    </row>
    <row r="32" ht="16" customHeight="1" spans="1:5">
      <c r="A32" s="25"/>
      <c r="B32" s="25"/>
      <c r="C32" s="24"/>
      <c r="D32" s="30"/>
      <c r="E32" s="30"/>
    </row>
    <row r="33" ht="16" customHeight="1" spans="1:5">
      <c r="A33" s="25"/>
      <c r="B33" s="25"/>
      <c r="C33" s="9" t="s">
        <v>376</v>
      </c>
      <c r="D33" s="30" t="s">
        <v>377</v>
      </c>
      <c r="E33" s="30" t="s">
        <v>378</v>
      </c>
    </row>
    <row r="34" ht="16" customHeight="1" spans="1:5">
      <c r="A34" s="25"/>
      <c r="B34" s="25"/>
      <c r="C34" s="13"/>
      <c r="D34" s="30"/>
      <c r="E34" s="30"/>
    </row>
    <row r="35" ht="16" customHeight="1" spans="1:5">
      <c r="A35" s="25"/>
      <c r="B35" s="34"/>
      <c r="C35" s="18"/>
      <c r="D35" s="30"/>
      <c r="E35" s="30"/>
    </row>
    <row r="36" ht="30" customHeight="1" spans="1:5">
      <c r="A36" s="25"/>
      <c r="B36" s="24" t="s">
        <v>379</v>
      </c>
      <c r="C36" s="35" t="s">
        <v>380</v>
      </c>
      <c r="D36" s="30" t="s">
        <v>381</v>
      </c>
      <c r="E36" s="30" t="s">
        <v>382</v>
      </c>
    </row>
    <row r="37" ht="24" customHeight="1" spans="1:5">
      <c r="A37" s="34"/>
      <c r="B37" s="24"/>
      <c r="C37" s="7" t="s">
        <v>383</v>
      </c>
      <c r="D37" s="30" t="s">
        <v>381</v>
      </c>
      <c r="E37" s="30" t="s">
        <v>382</v>
      </c>
    </row>
    <row r="38" ht="30" customHeight="1" spans="1:5">
      <c r="A38" s="36" t="s">
        <v>384</v>
      </c>
      <c r="B38" s="36"/>
      <c r="C38" s="36"/>
      <c r="D38" s="36"/>
      <c r="E38" s="36"/>
    </row>
  </sheetData>
  <mergeCells count="25">
    <mergeCell ref="A1:B1"/>
    <mergeCell ref="A2:E2"/>
    <mergeCell ref="A4:E4"/>
    <mergeCell ref="A5:B5"/>
    <mergeCell ref="C5:E5"/>
    <mergeCell ref="A6:B6"/>
    <mergeCell ref="B7:E7"/>
    <mergeCell ref="C8:E8"/>
    <mergeCell ref="C9:E9"/>
    <mergeCell ref="C10:E10"/>
    <mergeCell ref="B11:E11"/>
    <mergeCell ref="A38:E38"/>
    <mergeCell ref="A7:A10"/>
    <mergeCell ref="A12:A37"/>
    <mergeCell ref="B13:B24"/>
    <mergeCell ref="B25:B35"/>
    <mergeCell ref="B36:B37"/>
    <mergeCell ref="C13:C15"/>
    <mergeCell ref="C16:C18"/>
    <mergeCell ref="C19:C21"/>
    <mergeCell ref="C22:C24"/>
    <mergeCell ref="C25:C27"/>
    <mergeCell ref="C28:C30"/>
    <mergeCell ref="C31:C32"/>
    <mergeCell ref="C33:C35"/>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opLeftCell="A12" workbookViewId="0">
      <selection activeCell="G18" sqref="G18"/>
    </sheetView>
  </sheetViews>
  <sheetFormatPr defaultColWidth="9" defaultRowHeight="14.4" outlineLevelCol="4"/>
  <cols>
    <col min="1" max="1" width="8.75" style="1" customWidth="1"/>
    <col min="2" max="2" width="19.7777777777778" style="1" customWidth="1"/>
    <col min="3" max="3" width="22.75" style="1" customWidth="1"/>
    <col min="4" max="4" width="20.4444444444444" style="1" customWidth="1"/>
    <col min="5" max="5" width="17.5555555555556" style="1" customWidth="1"/>
    <col min="6" max="16384" width="9" style="1"/>
  </cols>
  <sheetData>
    <row r="1" ht="17.4" spans="1:2">
      <c r="A1" s="2" t="s">
        <v>334</v>
      </c>
      <c r="B1" s="2"/>
    </row>
    <row r="2" ht="25.8" spans="1:5">
      <c r="A2" s="3" t="s">
        <v>335</v>
      </c>
      <c r="B2" s="3"/>
      <c r="C2" s="3"/>
      <c r="D2" s="3"/>
      <c r="E2" s="3"/>
    </row>
    <row r="3" ht="9" customHeight="1" spans="1:5">
      <c r="A3" s="4"/>
      <c r="B3" s="4"/>
      <c r="C3" s="4"/>
      <c r="D3" s="4"/>
      <c r="E3" s="4"/>
    </row>
    <row r="4" ht="17.4" spans="1:5">
      <c r="A4" s="5" t="s">
        <v>336</v>
      </c>
      <c r="B4" s="5"/>
      <c r="C4" s="5"/>
      <c r="D4" s="5"/>
      <c r="E4" s="5"/>
    </row>
    <row r="5" ht="21.75" customHeight="1" spans="1:5">
      <c r="A5" s="6" t="s">
        <v>337</v>
      </c>
      <c r="B5" s="6"/>
      <c r="C5" s="6" t="s">
        <v>405</v>
      </c>
      <c r="D5" s="6"/>
      <c r="E5" s="6"/>
    </row>
    <row r="6" ht="27" customHeight="1" spans="1:5">
      <c r="A6" s="6" t="s">
        <v>339</v>
      </c>
      <c r="B6" s="6"/>
      <c r="C6" s="7" t="s">
        <v>164</v>
      </c>
      <c r="D6" s="6" t="s">
        <v>340</v>
      </c>
      <c r="E6" s="8" t="s">
        <v>341</v>
      </c>
    </row>
    <row r="7" ht="30" customHeight="1" spans="1:5">
      <c r="A7" s="9" t="s">
        <v>342</v>
      </c>
      <c r="B7" s="10" t="s">
        <v>343</v>
      </c>
      <c r="C7" s="11"/>
      <c r="D7" s="11"/>
      <c r="E7" s="12"/>
    </row>
    <row r="8" ht="19" customHeight="1" spans="1:5">
      <c r="A8" s="13"/>
      <c r="B8" s="14" t="s">
        <v>344</v>
      </c>
      <c r="C8" s="15">
        <v>150</v>
      </c>
      <c r="D8" s="16"/>
      <c r="E8" s="17"/>
    </row>
    <row r="9" ht="19" customHeight="1" spans="1:5">
      <c r="A9" s="13"/>
      <c r="B9" s="15" t="s">
        <v>345</v>
      </c>
      <c r="C9" s="15">
        <v>150</v>
      </c>
      <c r="D9" s="16"/>
      <c r="E9" s="17"/>
    </row>
    <row r="10" ht="19" customHeight="1" spans="1:5">
      <c r="A10" s="18"/>
      <c r="B10" s="15" t="s">
        <v>346</v>
      </c>
      <c r="C10" s="15">
        <v>0</v>
      </c>
      <c r="D10" s="16"/>
      <c r="E10" s="17"/>
    </row>
    <row r="11" ht="88" customHeight="1" spans="1:5">
      <c r="A11" s="19" t="s">
        <v>347</v>
      </c>
      <c r="B11" s="20" t="s">
        <v>406</v>
      </c>
      <c r="C11" s="21"/>
      <c r="D11" s="21"/>
      <c r="E11" s="22"/>
    </row>
    <row r="12" ht="24" customHeight="1" spans="1:5">
      <c r="A12" s="23" t="s">
        <v>349</v>
      </c>
      <c r="B12" s="6" t="s">
        <v>350</v>
      </c>
      <c r="C12" s="6" t="s">
        <v>351</v>
      </c>
      <c r="D12" s="6" t="s">
        <v>352</v>
      </c>
      <c r="E12" s="24" t="s">
        <v>353</v>
      </c>
    </row>
    <row r="13" ht="16" customHeight="1" spans="1:5">
      <c r="A13" s="25"/>
      <c r="B13" s="26" t="s">
        <v>354</v>
      </c>
      <c r="C13" s="6" t="s">
        <v>355</v>
      </c>
      <c r="D13" s="30" t="s">
        <v>407</v>
      </c>
      <c r="E13" s="30" t="s">
        <v>408</v>
      </c>
    </row>
    <row r="14" ht="16" customHeight="1" spans="1:5">
      <c r="A14" s="25"/>
      <c r="B14" s="26"/>
      <c r="C14" s="6"/>
      <c r="D14" s="30" t="s">
        <v>409</v>
      </c>
      <c r="E14" s="30" t="s">
        <v>408</v>
      </c>
    </row>
    <row r="15" ht="16" customHeight="1" spans="1:5">
      <c r="A15" s="25"/>
      <c r="B15" s="26"/>
      <c r="C15" s="6"/>
      <c r="D15" s="30" t="s">
        <v>410</v>
      </c>
      <c r="E15" s="30" t="s">
        <v>411</v>
      </c>
    </row>
    <row r="16" ht="16" customHeight="1" spans="1:5">
      <c r="A16" s="25"/>
      <c r="B16" s="26"/>
      <c r="C16" s="6" t="s">
        <v>358</v>
      </c>
      <c r="D16" s="37" t="s">
        <v>412</v>
      </c>
      <c r="E16" s="32" t="s">
        <v>413</v>
      </c>
    </row>
    <row r="17" ht="16" customHeight="1" spans="1:5">
      <c r="A17" s="25"/>
      <c r="B17" s="26"/>
      <c r="C17" s="6"/>
      <c r="D17" s="37"/>
      <c r="E17" s="32" t="s">
        <v>413</v>
      </c>
    </row>
    <row r="18" ht="16" customHeight="1" spans="1:5">
      <c r="A18" s="25"/>
      <c r="B18" s="26"/>
      <c r="C18" s="6"/>
      <c r="D18" s="37"/>
      <c r="E18" s="32" t="s">
        <v>413</v>
      </c>
    </row>
    <row r="19" ht="16" customHeight="1" spans="1:5">
      <c r="A19" s="25"/>
      <c r="B19" s="26"/>
      <c r="C19" s="6" t="s">
        <v>361</v>
      </c>
      <c r="D19" s="27" t="s">
        <v>414</v>
      </c>
      <c r="E19" s="33" t="s">
        <v>363</v>
      </c>
    </row>
    <row r="20" ht="16" customHeight="1" spans="1:5">
      <c r="A20" s="25"/>
      <c r="B20" s="26"/>
      <c r="C20" s="6"/>
      <c r="D20" s="38"/>
      <c r="E20" s="33" t="s">
        <v>363</v>
      </c>
    </row>
    <row r="21" ht="16" customHeight="1" spans="1:5">
      <c r="A21" s="25"/>
      <c r="B21" s="26"/>
      <c r="C21" s="6"/>
      <c r="D21" s="28"/>
      <c r="E21" s="33" t="s">
        <v>363</v>
      </c>
    </row>
    <row r="22" ht="16" customHeight="1" spans="1:5">
      <c r="A22" s="25"/>
      <c r="B22" s="26"/>
      <c r="C22" s="6" t="s">
        <v>364</v>
      </c>
      <c r="D22" s="30" t="s">
        <v>365</v>
      </c>
      <c r="E22" s="30" t="s">
        <v>366</v>
      </c>
    </row>
    <row r="23" ht="16" customHeight="1" spans="1:5">
      <c r="A23" s="25"/>
      <c r="B23" s="26"/>
      <c r="C23" s="6"/>
      <c r="D23" s="30"/>
      <c r="E23" s="30"/>
    </row>
    <row r="24" ht="16" customHeight="1" spans="1:5">
      <c r="A24" s="25"/>
      <c r="B24" s="26"/>
      <c r="C24" s="6"/>
      <c r="D24" s="30"/>
      <c r="E24" s="30"/>
    </row>
    <row r="25" ht="16" customHeight="1" spans="1:5">
      <c r="A25" s="25"/>
      <c r="B25" s="23" t="s">
        <v>367</v>
      </c>
      <c r="C25" s="24" t="s">
        <v>368</v>
      </c>
      <c r="D25" s="30" t="s">
        <v>369</v>
      </c>
      <c r="E25" s="30" t="s">
        <v>366</v>
      </c>
    </row>
    <row r="26" ht="16" customHeight="1" spans="1:5">
      <c r="A26" s="25"/>
      <c r="B26" s="25"/>
      <c r="C26" s="24"/>
      <c r="D26" s="30"/>
      <c r="E26" s="30"/>
    </row>
    <row r="27" ht="16" customHeight="1" spans="1:5">
      <c r="A27" s="25"/>
      <c r="B27" s="25"/>
      <c r="C27" s="24"/>
      <c r="D27" s="30"/>
      <c r="E27" s="30"/>
    </row>
    <row r="28" ht="23" customHeight="1" spans="1:5">
      <c r="A28" s="25"/>
      <c r="B28" s="25"/>
      <c r="C28" s="24" t="s">
        <v>370</v>
      </c>
      <c r="D28" s="30" t="s">
        <v>394</v>
      </c>
      <c r="E28" s="30" t="s">
        <v>372</v>
      </c>
    </row>
    <row r="29" ht="16" customHeight="1" spans="1:5">
      <c r="A29" s="25"/>
      <c r="B29" s="25"/>
      <c r="C29" s="24"/>
      <c r="D29" s="30"/>
      <c r="E29" s="30"/>
    </row>
    <row r="30" ht="16" customHeight="1" spans="1:5">
      <c r="A30" s="25"/>
      <c r="B30" s="25"/>
      <c r="C30" s="24"/>
      <c r="D30" s="30"/>
      <c r="E30" s="30"/>
    </row>
    <row r="31" ht="16" customHeight="1" spans="1:5">
      <c r="A31" s="25"/>
      <c r="B31" s="25"/>
      <c r="C31" s="24" t="s">
        <v>373</v>
      </c>
      <c r="D31" s="30" t="s">
        <v>374</v>
      </c>
      <c r="E31" s="30" t="s">
        <v>375</v>
      </c>
    </row>
    <row r="32" ht="16" customHeight="1" spans="1:5">
      <c r="A32" s="25"/>
      <c r="B32" s="25"/>
      <c r="C32" s="24"/>
      <c r="D32" s="30"/>
      <c r="E32" s="30"/>
    </row>
    <row r="33" ht="16" customHeight="1" spans="1:5">
      <c r="A33" s="25"/>
      <c r="B33" s="25"/>
      <c r="C33" s="9" t="s">
        <v>376</v>
      </c>
      <c r="D33" s="30" t="s">
        <v>377</v>
      </c>
      <c r="E33" s="30" t="s">
        <v>378</v>
      </c>
    </row>
    <row r="34" ht="16" customHeight="1" spans="1:5">
      <c r="A34" s="25"/>
      <c r="B34" s="25"/>
      <c r="C34" s="13"/>
      <c r="D34" s="30"/>
      <c r="E34" s="30"/>
    </row>
    <row r="35" ht="16" customHeight="1" spans="1:5">
      <c r="A35" s="25"/>
      <c r="B35" s="34"/>
      <c r="C35" s="18"/>
      <c r="D35" s="30"/>
      <c r="E35" s="30"/>
    </row>
    <row r="36" ht="30" customHeight="1" spans="1:5">
      <c r="A36" s="25"/>
      <c r="B36" s="24" t="s">
        <v>379</v>
      </c>
      <c r="C36" s="35" t="s">
        <v>380</v>
      </c>
      <c r="D36" s="30" t="s">
        <v>415</v>
      </c>
      <c r="E36" s="30" t="s">
        <v>397</v>
      </c>
    </row>
    <row r="37" ht="24" customHeight="1" spans="1:5">
      <c r="A37" s="34"/>
      <c r="B37" s="24"/>
      <c r="C37" s="7" t="s">
        <v>383</v>
      </c>
      <c r="D37" s="30" t="s">
        <v>416</v>
      </c>
      <c r="E37" s="30" t="s">
        <v>397</v>
      </c>
    </row>
    <row r="38" ht="30" customHeight="1" spans="1:5">
      <c r="A38" s="36" t="s">
        <v>384</v>
      </c>
      <c r="B38" s="36"/>
      <c r="C38" s="36"/>
      <c r="D38" s="36"/>
      <c r="E38" s="36"/>
    </row>
  </sheetData>
  <mergeCells count="27">
    <mergeCell ref="A1:B1"/>
    <mergeCell ref="A2:E2"/>
    <mergeCell ref="A4:E4"/>
    <mergeCell ref="A5:B5"/>
    <mergeCell ref="C5:E5"/>
    <mergeCell ref="A6:B6"/>
    <mergeCell ref="B7:E7"/>
    <mergeCell ref="C8:E8"/>
    <mergeCell ref="C9:E9"/>
    <mergeCell ref="C10:E10"/>
    <mergeCell ref="B11:E11"/>
    <mergeCell ref="A38:E38"/>
    <mergeCell ref="A7:A10"/>
    <mergeCell ref="A12:A37"/>
    <mergeCell ref="B13:B24"/>
    <mergeCell ref="B25:B35"/>
    <mergeCell ref="B36:B37"/>
    <mergeCell ref="C13:C15"/>
    <mergeCell ref="C16:C18"/>
    <mergeCell ref="C19:C21"/>
    <mergeCell ref="C22:C24"/>
    <mergeCell ref="C25:C27"/>
    <mergeCell ref="C28:C30"/>
    <mergeCell ref="C31:C32"/>
    <mergeCell ref="C33:C35"/>
    <mergeCell ref="D16:D18"/>
    <mergeCell ref="D19:D21"/>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B11" sqref="B11:E11"/>
    </sheetView>
  </sheetViews>
  <sheetFormatPr defaultColWidth="9" defaultRowHeight="14.4" outlineLevelCol="4"/>
  <cols>
    <col min="1" max="1" width="8.75" style="1" customWidth="1"/>
    <col min="2" max="2" width="19.7777777777778" style="1" customWidth="1"/>
    <col min="3" max="3" width="22.75" style="1" customWidth="1"/>
    <col min="4" max="4" width="20.4444444444444" style="1" customWidth="1"/>
    <col min="5" max="5" width="17.5555555555556" style="1" customWidth="1"/>
    <col min="6" max="16382" width="9" style="1"/>
  </cols>
  <sheetData>
    <row r="1" ht="17.4" spans="1:2">
      <c r="A1" s="2" t="s">
        <v>334</v>
      </c>
      <c r="B1" s="2"/>
    </row>
    <row r="2" ht="25.8" spans="1:5">
      <c r="A2" s="3" t="s">
        <v>335</v>
      </c>
      <c r="B2" s="3"/>
      <c r="C2" s="3"/>
      <c r="D2" s="3"/>
      <c r="E2" s="3"/>
    </row>
    <row r="3" ht="9" customHeight="1" spans="1:5">
      <c r="A3" s="4"/>
      <c r="B3" s="4"/>
      <c r="C3" s="4"/>
      <c r="D3" s="4"/>
      <c r="E3" s="4"/>
    </row>
    <row r="4" ht="17.4" spans="1:5">
      <c r="A4" s="5" t="s">
        <v>336</v>
      </c>
      <c r="B4" s="5"/>
      <c r="C4" s="5"/>
      <c r="D4" s="5"/>
      <c r="E4" s="5"/>
    </row>
    <row r="5" ht="21.75" customHeight="1" spans="1:5">
      <c r="A5" s="6" t="s">
        <v>337</v>
      </c>
      <c r="B5" s="6"/>
      <c r="C5" s="6" t="s">
        <v>417</v>
      </c>
      <c r="D5" s="6"/>
      <c r="E5" s="6"/>
    </row>
    <row r="6" ht="27" customHeight="1" spans="1:5">
      <c r="A6" s="6" t="s">
        <v>339</v>
      </c>
      <c r="B6" s="6"/>
      <c r="C6" s="7" t="s">
        <v>164</v>
      </c>
      <c r="D6" s="6" t="s">
        <v>340</v>
      </c>
      <c r="E6" s="8" t="s">
        <v>418</v>
      </c>
    </row>
    <row r="7" ht="30" customHeight="1" spans="1:5">
      <c r="A7" s="9" t="s">
        <v>342</v>
      </c>
      <c r="B7" s="10" t="s">
        <v>343</v>
      </c>
      <c r="C7" s="11"/>
      <c r="D7" s="11"/>
      <c r="E7" s="12"/>
    </row>
    <row r="8" ht="19" customHeight="1" spans="1:5">
      <c r="A8" s="13"/>
      <c r="B8" s="14" t="s">
        <v>344</v>
      </c>
      <c r="C8" s="15">
        <v>400</v>
      </c>
      <c r="D8" s="16"/>
      <c r="E8" s="17"/>
    </row>
    <row r="9" ht="19" customHeight="1" spans="1:5">
      <c r="A9" s="13"/>
      <c r="B9" s="15" t="s">
        <v>345</v>
      </c>
      <c r="C9" s="15">
        <v>280</v>
      </c>
      <c r="D9" s="16"/>
      <c r="E9" s="17"/>
    </row>
    <row r="10" ht="19" customHeight="1" spans="1:5">
      <c r="A10" s="18"/>
      <c r="B10" s="15" t="s">
        <v>346</v>
      </c>
      <c r="C10" s="15">
        <v>120</v>
      </c>
      <c r="D10" s="16"/>
      <c r="E10" s="17"/>
    </row>
    <row r="11" ht="88" customHeight="1" spans="1:5">
      <c r="A11" s="19" t="s">
        <v>347</v>
      </c>
      <c r="B11" s="20" t="s">
        <v>419</v>
      </c>
      <c r="C11" s="21"/>
      <c r="D11" s="21"/>
      <c r="E11" s="22"/>
    </row>
    <row r="12" ht="24" customHeight="1" spans="1:5">
      <c r="A12" s="23" t="s">
        <v>349</v>
      </c>
      <c r="B12" s="6" t="s">
        <v>350</v>
      </c>
      <c r="C12" s="6" t="s">
        <v>351</v>
      </c>
      <c r="D12" s="6" t="s">
        <v>352</v>
      </c>
      <c r="E12" s="24" t="s">
        <v>353</v>
      </c>
    </row>
    <row r="13" ht="16" customHeight="1" spans="1:5">
      <c r="A13" s="25"/>
      <c r="B13" s="26" t="s">
        <v>354</v>
      </c>
      <c r="C13" s="6" t="s">
        <v>355</v>
      </c>
      <c r="D13" s="27" t="s">
        <v>420</v>
      </c>
      <c r="E13" s="27" t="s">
        <v>421</v>
      </c>
    </row>
    <row r="14" ht="16" customHeight="1" spans="1:5">
      <c r="A14" s="25"/>
      <c r="B14" s="26"/>
      <c r="C14" s="6"/>
      <c r="D14" s="28"/>
      <c r="E14" s="29"/>
    </row>
    <row r="15" ht="16" customHeight="1" spans="1:5">
      <c r="A15" s="25"/>
      <c r="B15" s="26"/>
      <c r="C15" s="6"/>
      <c r="D15" s="30"/>
      <c r="E15" s="30"/>
    </row>
    <row r="16" ht="16" customHeight="1" spans="1:5">
      <c r="A16" s="25"/>
      <c r="B16" s="26"/>
      <c r="C16" s="6" t="s">
        <v>358</v>
      </c>
      <c r="D16" s="31" t="s">
        <v>422</v>
      </c>
      <c r="E16" s="32" t="s">
        <v>423</v>
      </c>
    </row>
    <row r="17" ht="16" customHeight="1" spans="1:5">
      <c r="A17" s="25"/>
      <c r="B17" s="26"/>
      <c r="C17" s="6"/>
      <c r="D17" s="31"/>
      <c r="E17" s="32"/>
    </row>
    <row r="18" ht="16" customHeight="1" spans="1:5">
      <c r="A18" s="25"/>
      <c r="B18" s="26"/>
      <c r="C18" s="6"/>
      <c r="D18" s="31"/>
      <c r="E18" s="32"/>
    </row>
    <row r="19" ht="16" customHeight="1" spans="1:5">
      <c r="A19" s="25"/>
      <c r="B19" s="26"/>
      <c r="C19" s="6" t="s">
        <v>361</v>
      </c>
      <c r="D19" s="30" t="s">
        <v>424</v>
      </c>
      <c r="E19" s="33" t="s">
        <v>363</v>
      </c>
    </row>
    <row r="20" ht="16" customHeight="1" spans="1:5">
      <c r="A20" s="25"/>
      <c r="B20" s="26"/>
      <c r="C20" s="6"/>
      <c r="D20" s="30"/>
      <c r="E20" s="33"/>
    </row>
    <row r="21" ht="16" customHeight="1" spans="1:5">
      <c r="A21" s="25"/>
      <c r="B21" s="26"/>
      <c r="C21" s="6"/>
      <c r="D21" s="30"/>
      <c r="E21" s="33"/>
    </row>
    <row r="22" ht="16" customHeight="1" spans="1:5">
      <c r="A22" s="25"/>
      <c r="B22" s="26"/>
      <c r="C22" s="6" t="s">
        <v>364</v>
      </c>
      <c r="D22" s="30" t="s">
        <v>425</v>
      </c>
      <c r="E22" s="30" t="s">
        <v>366</v>
      </c>
    </row>
    <row r="23" ht="16" customHeight="1" spans="1:5">
      <c r="A23" s="25"/>
      <c r="B23" s="26"/>
      <c r="C23" s="6"/>
      <c r="D23" s="30"/>
      <c r="E23" s="30"/>
    </row>
    <row r="24" ht="16" customHeight="1" spans="1:5">
      <c r="A24" s="25"/>
      <c r="B24" s="26"/>
      <c r="C24" s="6"/>
      <c r="D24" s="30"/>
      <c r="E24" s="30"/>
    </row>
    <row r="25" ht="16" customHeight="1" spans="1:5">
      <c r="A25" s="25"/>
      <c r="B25" s="23" t="s">
        <v>367</v>
      </c>
      <c r="C25" s="24" t="s">
        <v>368</v>
      </c>
      <c r="D25" s="30" t="s">
        <v>426</v>
      </c>
      <c r="E25" s="30" t="s">
        <v>366</v>
      </c>
    </row>
    <row r="26" ht="16" customHeight="1" spans="1:5">
      <c r="A26" s="25"/>
      <c r="B26" s="25"/>
      <c r="C26" s="24"/>
      <c r="D26" s="30"/>
      <c r="E26" s="30"/>
    </row>
    <row r="27" ht="16" customHeight="1" spans="1:5">
      <c r="A27" s="25"/>
      <c r="B27" s="25"/>
      <c r="C27" s="24"/>
      <c r="D27" s="30"/>
      <c r="E27" s="30"/>
    </row>
    <row r="28" ht="23" customHeight="1" spans="1:5">
      <c r="A28" s="25"/>
      <c r="B28" s="25"/>
      <c r="C28" s="24" t="s">
        <v>370</v>
      </c>
      <c r="D28" s="27" t="s">
        <v>427</v>
      </c>
      <c r="E28" s="27" t="s">
        <v>428</v>
      </c>
    </row>
    <row r="29" ht="16" customHeight="1" spans="1:5">
      <c r="A29" s="25"/>
      <c r="B29" s="25"/>
      <c r="C29" s="24"/>
      <c r="D29" s="28"/>
      <c r="E29" s="28"/>
    </row>
    <row r="30" ht="16" customHeight="1" spans="1:5">
      <c r="A30" s="25"/>
      <c r="B30" s="25"/>
      <c r="C30" s="24"/>
      <c r="D30" s="30"/>
      <c r="E30" s="30"/>
    </row>
    <row r="31" ht="16" customHeight="1" spans="1:5">
      <c r="A31" s="25"/>
      <c r="B31" s="25"/>
      <c r="C31" s="24" t="s">
        <v>373</v>
      </c>
      <c r="D31" s="30" t="s">
        <v>429</v>
      </c>
      <c r="E31" s="30" t="s">
        <v>375</v>
      </c>
    </row>
    <row r="32" ht="16" customHeight="1" spans="1:5">
      <c r="A32" s="25"/>
      <c r="B32" s="25"/>
      <c r="C32" s="24"/>
      <c r="D32" s="30"/>
      <c r="E32" s="30"/>
    </row>
    <row r="33" ht="16" customHeight="1" spans="1:5">
      <c r="A33" s="25"/>
      <c r="B33" s="25"/>
      <c r="C33" s="9" t="s">
        <v>376</v>
      </c>
      <c r="D33" s="30" t="s">
        <v>377</v>
      </c>
      <c r="E33" s="30" t="s">
        <v>378</v>
      </c>
    </row>
    <row r="34" ht="16" customHeight="1" spans="1:5">
      <c r="A34" s="25"/>
      <c r="B34" s="25"/>
      <c r="C34" s="13"/>
      <c r="D34" s="30"/>
      <c r="E34" s="30"/>
    </row>
    <row r="35" ht="16" customHeight="1" spans="1:5">
      <c r="A35" s="25"/>
      <c r="B35" s="34"/>
      <c r="C35" s="18"/>
      <c r="D35" s="30"/>
      <c r="E35" s="30"/>
    </row>
    <row r="36" ht="30" customHeight="1" spans="1:5">
      <c r="A36" s="25"/>
      <c r="B36" s="24" t="s">
        <v>379</v>
      </c>
      <c r="C36" s="35" t="s">
        <v>380</v>
      </c>
      <c r="D36" s="30" t="s">
        <v>415</v>
      </c>
      <c r="E36" s="30" t="s">
        <v>397</v>
      </c>
    </row>
    <row r="37" ht="24" customHeight="1" spans="1:5">
      <c r="A37" s="34"/>
      <c r="B37" s="24"/>
      <c r="C37" s="7" t="s">
        <v>383</v>
      </c>
      <c r="D37" s="30" t="s">
        <v>416</v>
      </c>
      <c r="E37" s="30" t="s">
        <v>397</v>
      </c>
    </row>
    <row r="38" ht="30" customHeight="1" spans="1:5">
      <c r="A38" s="36" t="s">
        <v>384</v>
      </c>
      <c r="B38" s="36"/>
      <c r="C38" s="36"/>
      <c r="D38" s="36"/>
      <c r="E38" s="36"/>
    </row>
  </sheetData>
  <mergeCells count="29">
    <mergeCell ref="A1:B1"/>
    <mergeCell ref="A2:E2"/>
    <mergeCell ref="A4:E4"/>
    <mergeCell ref="A5:B5"/>
    <mergeCell ref="C5:E5"/>
    <mergeCell ref="A6:B6"/>
    <mergeCell ref="B7:E7"/>
    <mergeCell ref="C8:E8"/>
    <mergeCell ref="C9:E9"/>
    <mergeCell ref="C10:E10"/>
    <mergeCell ref="B11:E11"/>
    <mergeCell ref="A38:E38"/>
    <mergeCell ref="A7:A10"/>
    <mergeCell ref="A12:A37"/>
    <mergeCell ref="B13:B24"/>
    <mergeCell ref="B25:B35"/>
    <mergeCell ref="B36:B37"/>
    <mergeCell ref="C13:C15"/>
    <mergeCell ref="C16:C18"/>
    <mergeCell ref="C19:C21"/>
    <mergeCell ref="C22:C24"/>
    <mergeCell ref="C25:C27"/>
    <mergeCell ref="C28:C30"/>
    <mergeCell ref="C31:C32"/>
    <mergeCell ref="C33:C35"/>
    <mergeCell ref="D13:D14"/>
    <mergeCell ref="D28:D29"/>
    <mergeCell ref="E13:E14"/>
    <mergeCell ref="E28:E2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showGridLines="0" showZeros="0" workbookViewId="0">
      <selection activeCell="A1" sqref="A1"/>
    </sheetView>
  </sheetViews>
  <sheetFormatPr defaultColWidth="9" defaultRowHeight="12.75" customHeight="1" outlineLevelCol="3"/>
  <cols>
    <col min="1" max="1" width="9.13888888888889" style="43"/>
    <col min="2" max="2" width="65.287037037037" style="43" customWidth="1"/>
    <col min="3" max="3" width="45.712962962963" style="43" customWidth="1"/>
    <col min="4" max="4" width="9.13888888888889" style="43"/>
  </cols>
  <sheetData>
    <row r="1" ht="24.75" customHeight="1" spans="1:4">
      <c r="A1"/>
      <c r="B1"/>
      <c r="C1"/>
      <c r="D1"/>
    </row>
    <row r="2" ht="24.75" customHeight="1" spans="1:4">
      <c r="A2"/>
      <c r="B2" s="45" t="s">
        <v>7</v>
      </c>
      <c r="C2" s="45"/>
      <c r="D2"/>
    </row>
    <row r="3" ht="24.75" customHeight="1" spans="1:4">
      <c r="A3"/>
      <c r="B3" s="201"/>
      <c r="C3"/>
      <c r="D3"/>
    </row>
    <row r="4" ht="24.75" customHeight="1" spans="1:4">
      <c r="A4"/>
      <c r="B4" s="202" t="s">
        <v>8</v>
      </c>
      <c r="C4" s="203" t="s">
        <v>9</v>
      </c>
      <c r="D4"/>
    </row>
    <row r="5" ht="24.75" customHeight="1" spans="1:4">
      <c r="A5"/>
      <c r="B5" s="204" t="s">
        <v>10</v>
      </c>
      <c r="C5" s="205"/>
      <c r="D5"/>
    </row>
    <row r="6" ht="24.75" customHeight="1" spans="1:4">
      <c r="A6"/>
      <c r="B6" s="204" t="s">
        <v>11</v>
      </c>
      <c r="C6" s="205" t="s">
        <v>12</v>
      </c>
      <c r="D6"/>
    </row>
    <row r="7" ht="24.75" customHeight="1" spans="1:4">
      <c r="A7"/>
      <c r="B7" s="204" t="s">
        <v>13</v>
      </c>
      <c r="C7" s="205" t="s">
        <v>14</v>
      </c>
      <c r="D7"/>
    </row>
    <row r="8" ht="24.75" customHeight="1" spans="1:4">
      <c r="A8"/>
      <c r="B8" s="204" t="s">
        <v>15</v>
      </c>
      <c r="C8" s="205"/>
      <c r="D8"/>
    </row>
    <row r="9" ht="24.75" customHeight="1" spans="1:4">
      <c r="A9"/>
      <c r="B9" s="204" t="s">
        <v>16</v>
      </c>
      <c r="C9" s="205" t="s">
        <v>17</v>
      </c>
      <c r="D9"/>
    </row>
    <row r="10" ht="24.75" customHeight="1" spans="1:4">
      <c r="A10"/>
      <c r="B10" s="204" t="s">
        <v>18</v>
      </c>
      <c r="C10" s="205" t="s">
        <v>19</v>
      </c>
      <c r="D10"/>
    </row>
    <row r="11" ht="24.75" customHeight="1" spans="1:4">
      <c r="A11"/>
      <c r="B11" s="206" t="s">
        <v>20</v>
      </c>
      <c r="C11" s="205" t="s">
        <v>21</v>
      </c>
      <c r="D11"/>
    </row>
    <row r="12" ht="24.75" customHeight="1" spans="1:4">
      <c r="A12"/>
      <c r="B12" s="207" t="s">
        <v>22</v>
      </c>
      <c r="C12" s="208" t="s">
        <v>23</v>
      </c>
      <c r="D12"/>
    </row>
    <row r="13" ht="24.75" customHeight="1" spans="1:4">
      <c r="A13"/>
      <c r="B13" s="207" t="s">
        <v>24</v>
      </c>
      <c r="C13" s="209"/>
      <c r="D13"/>
    </row>
    <row r="14" ht="24.75" customHeight="1" spans="1:4">
      <c r="A14"/>
      <c r="B14" s="210" t="s">
        <v>25</v>
      </c>
      <c r="C14" s="209"/>
      <c r="D14"/>
    </row>
    <row r="15" ht="24.75" customHeight="1" spans="1:4">
      <c r="A15"/>
      <c r="B15" s="211" t="s">
        <v>26</v>
      </c>
      <c r="C15" s="209"/>
      <c r="D15"/>
    </row>
    <row r="16" ht="24.75" customHeight="1" spans="1:4">
      <c r="A16"/>
      <c r="C16"/>
      <c r="D16"/>
    </row>
    <row r="17" ht="24.75" customHeight="1" spans="1:4">
      <c r="A17"/>
      <c r="C17"/>
      <c r="D17"/>
    </row>
    <row r="18" ht="24.75" customHeight="1" spans="1:4">
      <c r="A18"/>
      <c r="C18"/>
      <c r="D18"/>
    </row>
    <row r="19" ht="24.75" customHeight="1" spans="1:4">
      <c r="A19"/>
      <c r="C19"/>
      <c r="D19"/>
    </row>
    <row r="20" ht="24.75" customHeight="1" spans="1:4">
      <c r="A20"/>
      <c r="C20"/>
      <c r="D20"/>
    </row>
    <row r="21" ht="24.75" customHeight="1" spans="1:4">
      <c r="A21"/>
      <c r="C21"/>
      <c r="D21"/>
    </row>
    <row r="22" ht="24.75" customHeight="1" spans="1:4">
      <c r="A22"/>
      <c r="C22"/>
      <c r="D22"/>
    </row>
  </sheetData>
  <sheetProtection formatCells="0" formatColumns="0" formatRows="0"/>
  <mergeCells count="1">
    <mergeCell ref="B2:C2"/>
  </mergeCells>
  <hyperlinks>
    <hyperlink ref="B5" location="'1'!A1" display="（1）部门收支总体情况表"/>
    <hyperlink ref="B6" location="'2'!A1" display="（2）部门收入总体情况表"/>
    <hyperlink ref="B7" location="'3'!A1" display="（3）部门支出总体情况表"/>
    <hyperlink ref="B8" location="'4'!A1" display="（4）财政拨款收支总体情况表"/>
    <hyperlink ref="B9" location="'5'!A1" display="（5）财政拨款支出表"/>
    <hyperlink ref="B10" location="'6'!A1" display="（6）一般公共预算支出情况表"/>
    <hyperlink ref="B11" location="'7'!A1" display="（7）一般公共预算基本支出情况表"/>
    <hyperlink ref="B12" location="'8'!A1" display="（8）一般公共预算“三公”经费、会议费、培训费安排表"/>
    <hyperlink ref="B13" location="'9'!A1" display="（9）一般公共预算机关运行经费"/>
    <hyperlink ref="B14" location="'10'!A1" display="（10）政府性基金预算支出情况表"/>
    <hyperlink ref="B15" location="'11'!A1" display="（11）部门预算项目支出绩效目标表"/>
  </hyperlinks>
  <pageMargins left="0.979166666666667" right="0.979166666666667" top="0.979166666666667" bottom="0.979166666666667" header="0.5" footer="0.5"/>
  <pageSetup paperSize="9"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topLeftCell="A28" workbookViewId="0">
      <selection activeCell="D38" sqref="D38"/>
    </sheetView>
  </sheetViews>
  <sheetFormatPr defaultColWidth="9.13888888888889" defaultRowHeight="12.75" customHeight="1" outlineLevelCol="4"/>
  <cols>
    <col min="1" max="1" width="29.712962962963" style="164" customWidth="1"/>
    <col min="2" max="2" width="17.5740740740741" style="164" customWidth="1"/>
    <col min="3" max="3" width="28.5740740740741" style="164" customWidth="1"/>
    <col min="4" max="4" width="15.5740740740741" style="164" customWidth="1"/>
    <col min="5" max="5" width="31.287037037037" style="164" customWidth="1"/>
    <col min="6" max="16384" width="9.13888888888889" style="165"/>
  </cols>
  <sheetData>
    <row r="1" ht="24.75" customHeight="1" spans="1:1">
      <c r="A1" s="166" t="s">
        <v>27</v>
      </c>
    </row>
    <row r="2" ht="24.75" customHeight="1" spans="1:4">
      <c r="A2" s="167" t="s">
        <v>28</v>
      </c>
      <c r="B2" s="167"/>
      <c r="C2" s="167"/>
      <c r="D2" s="167"/>
    </row>
    <row r="3" ht="24.75" customHeight="1" spans="1:4">
      <c r="A3" s="168"/>
      <c r="B3" s="169"/>
      <c r="C3" s="170"/>
      <c r="D3" s="171" t="s">
        <v>29</v>
      </c>
    </row>
    <row r="4" ht="24.75" customHeight="1" spans="1:4">
      <c r="A4" s="172" t="s">
        <v>30</v>
      </c>
      <c r="B4" s="173"/>
      <c r="C4" s="173" t="s">
        <v>31</v>
      </c>
      <c r="D4" s="174"/>
    </row>
    <row r="5" ht="24.75" customHeight="1" spans="1:4">
      <c r="A5" s="172" t="s">
        <v>32</v>
      </c>
      <c r="B5" s="173" t="s">
        <v>33</v>
      </c>
      <c r="C5" s="173" t="s">
        <v>32</v>
      </c>
      <c r="D5" s="174" t="s">
        <v>33</v>
      </c>
    </row>
    <row r="6" s="163" customFormat="1" ht="24.75" customHeight="1" spans="1:5">
      <c r="A6" s="175" t="s">
        <v>34</v>
      </c>
      <c r="B6" s="176">
        <v>1696.97</v>
      </c>
      <c r="C6" s="177" t="s">
        <v>35</v>
      </c>
      <c r="D6" s="178">
        <v>1385.97</v>
      </c>
      <c r="E6" s="179"/>
    </row>
    <row r="7" s="163" customFormat="1" ht="24.75" customHeight="1" spans="1:5">
      <c r="A7" s="175" t="s">
        <v>36</v>
      </c>
      <c r="B7" s="180">
        <v>0</v>
      </c>
      <c r="C7" s="177" t="s">
        <v>37</v>
      </c>
      <c r="D7" s="178">
        <v>0</v>
      </c>
      <c r="E7" s="179"/>
    </row>
    <row r="8" s="163" customFormat="1" ht="24.75" customHeight="1" spans="1:5">
      <c r="A8" s="181" t="s">
        <v>38</v>
      </c>
      <c r="B8" s="180">
        <v>0</v>
      </c>
      <c r="C8" s="177" t="s">
        <v>39</v>
      </c>
      <c r="D8" s="178">
        <v>0</v>
      </c>
      <c r="E8" s="179"/>
    </row>
    <row r="9" s="163" customFormat="1" ht="24.75" customHeight="1" spans="1:5">
      <c r="A9" s="175" t="s">
        <v>40</v>
      </c>
      <c r="B9" s="180">
        <v>0</v>
      </c>
      <c r="C9" s="177" t="s">
        <v>41</v>
      </c>
      <c r="D9" s="178">
        <v>0</v>
      </c>
      <c r="E9" s="179"/>
    </row>
    <row r="10" s="163" customFormat="1" ht="24.75" customHeight="1" spans="1:5">
      <c r="A10" s="175" t="s">
        <v>42</v>
      </c>
      <c r="B10" s="180">
        <v>0</v>
      </c>
      <c r="C10" s="177" t="s">
        <v>43</v>
      </c>
      <c r="D10" s="178">
        <v>0</v>
      </c>
      <c r="E10" s="179"/>
    </row>
    <row r="11" s="163" customFormat="1" ht="24.75" customHeight="1" spans="1:5">
      <c r="A11" s="181" t="s">
        <v>44</v>
      </c>
      <c r="B11" s="180">
        <v>0</v>
      </c>
      <c r="C11" s="177" t="s">
        <v>45</v>
      </c>
      <c r="D11" s="182">
        <v>0</v>
      </c>
      <c r="E11" s="179"/>
    </row>
    <row r="12" s="163" customFormat="1" ht="24.75" customHeight="1" spans="1:5">
      <c r="A12" s="181" t="s">
        <v>46</v>
      </c>
      <c r="B12" s="180">
        <v>0</v>
      </c>
      <c r="C12" s="177" t="s">
        <v>47</v>
      </c>
      <c r="D12" s="183">
        <v>0</v>
      </c>
      <c r="E12" s="179"/>
    </row>
    <row r="13" s="163" customFormat="1" ht="24.75" customHeight="1" spans="1:5">
      <c r="A13" s="175" t="s">
        <v>48</v>
      </c>
      <c r="B13" s="180">
        <v>0</v>
      </c>
      <c r="C13" s="177" t="s">
        <v>49</v>
      </c>
      <c r="D13" s="184">
        <v>89.4</v>
      </c>
      <c r="E13" s="179"/>
    </row>
    <row r="14" s="163" customFormat="1" ht="24.75" customHeight="1" spans="1:5">
      <c r="A14" s="175" t="s">
        <v>50</v>
      </c>
      <c r="B14" s="180">
        <v>0</v>
      </c>
      <c r="C14" s="177" t="s">
        <v>51</v>
      </c>
      <c r="D14" s="184"/>
      <c r="E14" s="179"/>
    </row>
    <row r="15" s="163" customFormat="1" ht="24.75" customHeight="1" spans="1:5">
      <c r="A15" s="181"/>
      <c r="B15" s="177"/>
      <c r="C15" s="177" t="s">
        <v>52</v>
      </c>
      <c r="D15" s="184">
        <v>50.7</v>
      </c>
      <c r="E15" s="179"/>
    </row>
    <row r="16" s="163" customFormat="1" ht="24.75" customHeight="1" spans="1:5">
      <c r="A16" s="181"/>
      <c r="B16" s="177"/>
      <c r="C16" s="177" t="s">
        <v>53</v>
      </c>
      <c r="D16" s="184">
        <v>0</v>
      </c>
      <c r="E16" s="179"/>
    </row>
    <row r="17" s="163" customFormat="1" ht="24.75" customHeight="1" spans="1:5">
      <c r="A17" s="175"/>
      <c r="B17" s="177"/>
      <c r="C17" s="177" t="s">
        <v>54</v>
      </c>
      <c r="D17" s="184">
        <v>150</v>
      </c>
      <c r="E17" s="179"/>
    </row>
    <row r="18" s="163" customFormat="1" ht="24.75" customHeight="1" spans="1:5">
      <c r="A18" s="175"/>
      <c r="B18" s="177"/>
      <c r="C18" s="177" t="s">
        <v>55</v>
      </c>
      <c r="D18" s="184">
        <v>0</v>
      </c>
      <c r="E18" s="179"/>
    </row>
    <row r="19" s="163" customFormat="1" ht="24.75" customHeight="1" spans="1:5">
      <c r="A19" s="175"/>
      <c r="B19" s="177"/>
      <c r="C19" s="177" t="s">
        <v>56</v>
      </c>
      <c r="D19" s="184">
        <v>0</v>
      </c>
      <c r="E19" s="179"/>
    </row>
    <row r="20" s="163" customFormat="1" ht="24.75" customHeight="1" spans="1:5">
      <c r="A20" s="175"/>
      <c r="B20" s="177"/>
      <c r="C20" s="177" t="s">
        <v>57</v>
      </c>
      <c r="D20" s="184">
        <v>0</v>
      </c>
      <c r="E20" s="179"/>
    </row>
    <row r="21" s="163" customFormat="1" ht="24.75" customHeight="1" spans="1:5">
      <c r="A21" s="175"/>
      <c r="B21" s="177"/>
      <c r="C21" s="177" t="s">
        <v>58</v>
      </c>
      <c r="D21" s="184">
        <v>0</v>
      </c>
      <c r="E21" s="179"/>
    </row>
    <row r="22" s="163" customFormat="1" ht="24.75" customHeight="1" spans="1:5">
      <c r="A22" s="175"/>
      <c r="B22" s="177"/>
      <c r="C22" s="177" t="s">
        <v>59</v>
      </c>
      <c r="D22" s="184">
        <v>0</v>
      </c>
      <c r="E22" s="179"/>
    </row>
    <row r="23" s="163" customFormat="1" ht="24.75" customHeight="1" spans="1:5">
      <c r="A23" s="175"/>
      <c r="B23" s="177"/>
      <c r="C23" s="177" t="s">
        <v>60</v>
      </c>
      <c r="D23" s="184">
        <v>0</v>
      </c>
      <c r="E23" s="179"/>
    </row>
    <row r="24" s="163" customFormat="1" ht="24.75" customHeight="1" spans="1:5">
      <c r="A24" s="175"/>
      <c r="B24" s="177"/>
      <c r="C24" s="177" t="s">
        <v>61</v>
      </c>
      <c r="D24" s="184">
        <v>0</v>
      </c>
      <c r="E24" s="179"/>
    </row>
    <row r="25" s="163" customFormat="1" ht="24.75" customHeight="1" spans="1:5">
      <c r="A25" s="175"/>
      <c r="B25" s="177"/>
      <c r="C25" s="177" t="s">
        <v>62</v>
      </c>
      <c r="D25" s="184">
        <v>61.05</v>
      </c>
      <c r="E25" s="179"/>
    </row>
    <row r="26" s="163" customFormat="1" ht="24.75" customHeight="1" spans="1:5">
      <c r="A26" s="175"/>
      <c r="B26" s="177"/>
      <c r="C26" s="177" t="s">
        <v>63</v>
      </c>
      <c r="D26" s="184">
        <v>0</v>
      </c>
      <c r="E26" s="179"/>
    </row>
    <row r="27" s="163" customFormat="1" ht="24.75" customHeight="1" spans="1:5">
      <c r="A27" s="175"/>
      <c r="B27" s="177"/>
      <c r="C27" s="177" t="s">
        <v>64</v>
      </c>
      <c r="D27" s="184"/>
      <c r="E27" s="179"/>
    </row>
    <row r="28" s="163" customFormat="1" ht="24.75" customHeight="1" spans="1:5">
      <c r="A28" s="175"/>
      <c r="B28" s="177"/>
      <c r="C28" s="177" t="s">
        <v>65</v>
      </c>
      <c r="D28" s="184">
        <v>0</v>
      </c>
      <c r="E28" s="179"/>
    </row>
    <row r="29" s="163" customFormat="1" ht="24.75" customHeight="1" spans="1:5">
      <c r="A29" s="175"/>
      <c r="B29" s="177"/>
      <c r="C29" s="177" t="s">
        <v>66</v>
      </c>
      <c r="D29" s="184">
        <v>0</v>
      </c>
      <c r="E29" s="179"/>
    </row>
    <row r="30" s="163" customFormat="1" ht="24.75" customHeight="1" spans="1:5">
      <c r="A30" s="175"/>
      <c r="B30" s="177"/>
      <c r="C30" s="177" t="s">
        <v>67</v>
      </c>
      <c r="D30" s="184"/>
      <c r="E30" s="179"/>
    </row>
    <row r="31" s="163" customFormat="1" ht="24.75" customHeight="1" spans="1:5">
      <c r="A31" s="175"/>
      <c r="B31" s="177"/>
      <c r="C31" s="177" t="s">
        <v>68</v>
      </c>
      <c r="D31" s="184">
        <v>0</v>
      </c>
      <c r="E31" s="179"/>
    </row>
    <row r="32" s="163" customFormat="1" ht="24.75" customHeight="1" spans="1:5">
      <c r="A32" s="175"/>
      <c r="B32" s="177"/>
      <c r="C32" s="177" t="s">
        <v>69</v>
      </c>
      <c r="D32" s="184">
        <v>0</v>
      </c>
      <c r="E32" s="179"/>
    </row>
    <row r="33" s="163" customFormat="1" ht="24.75" customHeight="1" spans="1:5">
      <c r="A33" s="175"/>
      <c r="B33" s="177"/>
      <c r="C33" s="177" t="s">
        <v>70</v>
      </c>
      <c r="D33" s="184">
        <v>0</v>
      </c>
      <c r="E33" s="179"/>
    </row>
    <row r="34" s="163" customFormat="1" ht="24.75" customHeight="1" spans="1:5">
      <c r="A34" s="175"/>
      <c r="B34" s="177"/>
      <c r="C34" s="177" t="s">
        <v>71</v>
      </c>
      <c r="D34" s="184">
        <v>0</v>
      </c>
      <c r="E34" s="179"/>
    </row>
    <row r="35" ht="24.75" customHeight="1" spans="1:4">
      <c r="A35" s="185"/>
      <c r="B35" s="186"/>
      <c r="C35" s="186"/>
      <c r="D35" s="187"/>
    </row>
    <row r="36" ht="24.75" customHeight="1" spans="1:4">
      <c r="A36" s="185"/>
      <c r="B36" s="186"/>
      <c r="C36" s="186"/>
      <c r="D36" s="187"/>
    </row>
    <row r="37" s="163" customFormat="1" ht="24.75" customHeight="1" spans="1:5">
      <c r="A37" s="188" t="s">
        <v>72</v>
      </c>
      <c r="B37" s="180">
        <f>SUM(B6:B14)</f>
        <v>1696.97</v>
      </c>
      <c r="C37" s="189" t="s">
        <v>73</v>
      </c>
      <c r="D37" s="182">
        <f>SUM(D6:D34)</f>
        <v>1737.12</v>
      </c>
      <c r="E37" s="179"/>
    </row>
    <row r="38" ht="24.75" customHeight="1" spans="1:4">
      <c r="A38" s="190"/>
      <c r="B38" s="186"/>
      <c r="C38" s="191"/>
      <c r="D38" s="187"/>
    </row>
    <row r="39" ht="24.75" customHeight="1" spans="1:4">
      <c r="A39" s="190"/>
      <c r="B39" s="186"/>
      <c r="C39" s="191"/>
      <c r="D39" s="187"/>
    </row>
    <row r="40" s="163" customFormat="1" ht="24.75" customHeight="1" spans="1:5">
      <c r="A40" s="175" t="s">
        <v>74</v>
      </c>
      <c r="B40" s="192">
        <v>40.15</v>
      </c>
      <c r="C40" s="177" t="s">
        <v>75</v>
      </c>
      <c r="D40" s="182">
        <v>0</v>
      </c>
      <c r="E40" s="179"/>
    </row>
    <row r="41" s="163" customFormat="1" ht="24.75" customHeight="1" spans="1:5">
      <c r="A41" s="175" t="s">
        <v>76</v>
      </c>
      <c r="B41" s="193">
        <v>0</v>
      </c>
      <c r="C41" s="177"/>
      <c r="D41" s="194"/>
      <c r="E41" s="179"/>
    </row>
    <row r="42" ht="24.75" customHeight="1" spans="1:4">
      <c r="A42" s="165"/>
      <c r="B42" s="195"/>
      <c r="C42" s="196"/>
      <c r="D42" s="187"/>
    </row>
    <row r="43" ht="24.75" customHeight="1" spans="1:4">
      <c r="A43" s="197"/>
      <c r="B43" s="195"/>
      <c r="C43" s="196"/>
      <c r="D43" s="187"/>
    </row>
    <row r="44" s="163" customFormat="1" ht="24.75" customHeight="1" spans="1:5">
      <c r="A44" s="188" t="s">
        <v>77</v>
      </c>
      <c r="B44" s="198">
        <f>B41+B40+B37</f>
        <v>1737.12</v>
      </c>
      <c r="C44" s="199" t="s">
        <v>78</v>
      </c>
      <c r="D44" s="200">
        <f>D40+D37</f>
        <v>1737.12</v>
      </c>
      <c r="E44" s="179"/>
    </row>
    <row r="45" ht="27" customHeight="1"/>
  </sheetData>
  <sheetProtection formatCells="0" formatColumns="0" formatRows="0"/>
  <protectedRanges>
    <protectedRange sqref="B6:B36" name="区域1"/>
    <protectedRange sqref="B40:B41" name="区域2"/>
    <protectedRange sqref="D6:D34" name="区域3"/>
    <protectedRange sqref="D40" name="区域4"/>
  </protectedRanges>
  <mergeCells count="3">
    <mergeCell ref="A2:D2"/>
    <mergeCell ref="A4:B4"/>
    <mergeCell ref="C4:D4"/>
  </mergeCells>
  <hyperlinks>
    <hyperlink ref="A1" location="目录!A1" display="返回"/>
  </hyperlinks>
  <printOptions horizontalCentered="1"/>
  <pageMargins left="0.590277777777778" right="0.590277777777778" top="0.590277777777778" bottom="0.590277777777778" header="0.511805555555556" footer="0.393055555555556"/>
  <pageSetup paperSize="9" fitToHeight="100" orientation="portrait" horizontalDpi="300" verticalDpi="3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9"/>
  <sheetViews>
    <sheetView showGridLines="0" showZeros="0" topLeftCell="A2" workbookViewId="0">
      <selection activeCell="D31" sqref="D31"/>
    </sheetView>
  </sheetViews>
  <sheetFormatPr defaultColWidth="9" defaultRowHeight="12.75" customHeight="1" outlineLevelCol="2"/>
  <cols>
    <col min="1" max="1" width="44.8518518518519" style="43" customWidth="1"/>
    <col min="2" max="2" width="29.8518518518519" style="43" customWidth="1"/>
    <col min="3" max="3" width="31.287037037037" style="43" customWidth="1"/>
  </cols>
  <sheetData>
    <row r="1" ht="24.75" customHeight="1" spans="1:1">
      <c r="A1" s="57" t="s">
        <v>27</v>
      </c>
    </row>
    <row r="2" ht="24.75" customHeight="1" spans="1:2">
      <c r="A2" s="45" t="s">
        <v>79</v>
      </c>
      <c r="B2" s="45"/>
    </row>
    <row r="3" ht="24.75" customHeight="1" spans="1:2">
      <c r="A3" s="157"/>
      <c r="B3" s="158"/>
    </row>
    <row r="4" ht="24" customHeight="1" spans="1:2">
      <c r="A4" s="159" t="s">
        <v>32</v>
      </c>
      <c r="B4" s="160" t="s">
        <v>33</v>
      </c>
    </row>
    <row r="5" s="42" customFormat="1" ht="24.75" customHeight="1" spans="1:3">
      <c r="A5" s="161" t="s">
        <v>34</v>
      </c>
      <c r="B5" s="162">
        <v>1696.97</v>
      </c>
      <c r="C5" s="53"/>
    </row>
    <row r="6" ht="24.75" customHeight="1" spans="1:2">
      <c r="A6" s="161" t="s">
        <v>80</v>
      </c>
      <c r="B6" s="162">
        <v>1696.97</v>
      </c>
    </row>
    <row r="7" ht="24.75" customHeight="1" spans="1:2">
      <c r="A7" s="161" t="s">
        <v>81</v>
      </c>
      <c r="B7" s="162"/>
    </row>
    <row r="8" ht="24.75" customHeight="1" spans="1:2">
      <c r="A8" s="161" t="s">
        <v>82</v>
      </c>
      <c r="B8" s="162"/>
    </row>
    <row r="9" ht="24.75" customHeight="1" spans="1:2">
      <c r="A9" s="161" t="s">
        <v>83</v>
      </c>
      <c r="B9" s="162"/>
    </row>
    <row r="10" ht="24.75" customHeight="1" spans="1:2">
      <c r="A10" s="161" t="s">
        <v>84</v>
      </c>
      <c r="B10" s="162"/>
    </row>
    <row r="11" ht="24.75" customHeight="1" spans="1:2">
      <c r="A11" s="161" t="s">
        <v>85</v>
      </c>
      <c r="B11" s="162"/>
    </row>
    <row r="12" ht="24.75" customHeight="1" spans="1:2">
      <c r="A12" s="161" t="s">
        <v>36</v>
      </c>
      <c r="B12" s="162">
        <v>0</v>
      </c>
    </row>
    <row r="13" ht="24.75" customHeight="1" spans="1:2">
      <c r="A13" s="161" t="s">
        <v>38</v>
      </c>
      <c r="B13" s="162">
        <v>0</v>
      </c>
    </row>
    <row r="14" ht="24.75" customHeight="1" spans="1:2">
      <c r="A14" s="161" t="s">
        <v>40</v>
      </c>
      <c r="B14" s="162">
        <v>0</v>
      </c>
    </row>
    <row r="15" ht="24.75" customHeight="1" spans="1:2">
      <c r="A15" s="161" t="s">
        <v>42</v>
      </c>
      <c r="B15" s="162">
        <v>0</v>
      </c>
    </row>
    <row r="16" ht="24.75" customHeight="1" spans="1:2">
      <c r="A16" s="161" t="s">
        <v>44</v>
      </c>
      <c r="B16" s="162">
        <v>0</v>
      </c>
    </row>
    <row r="17" ht="24.75" customHeight="1" spans="1:2">
      <c r="A17" s="161" t="s">
        <v>46</v>
      </c>
      <c r="B17" s="162">
        <v>0</v>
      </c>
    </row>
    <row r="18" ht="24.75" customHeight="1" spans="1:2">
      <c r="A18" s="161" t="s">
        <v>48</v>
      </c>
      <c r="B18" s="162">
        <v>0</v>
      </c>
    </row>
    <row r="19" ht="24.75" customHeight="1" spans="1:2">
      <c r="A19" s="161" t="s">
        <v>50</v>
      </c>
      <c r="B19" s="162">
        <v>0</v>
      </c>
    </row>
    <row r="20" ht="24.75" customHeight="1" spans="1:2">
      <c r="A20" s="161" t="s">
        <v>86</v>
      </c>
      <c r="B20" s="162">
        <f>SUM(B5,B12:B19)</f>
        <v>1696.97</v>
      </c>
    </row>
    <row r="21" ht="24.75" customHeight="1" spans="1:2">
      <c r="A21" s="161" t="s">
        <v>87</v>
      </c>
      <c r="B21" s="162">
        <v>0</v>
      </c>
    </row>
    <row r="22" ht="24.75" customHeight="1" spans="1:2">
      <c r="A22" s="161" t="s">
        <v>87</v>
      </c>
      <c r="B22" s="162">
        <v>0</v>
      </c>
    </row>
    <row r="23" ht="24.75" customHeight="1" spans="1:2">
      <c r="A23" s="161" t="s">
        <v>87</v>
      </c>
      <c r="B23" s="162">
        <v>0</v>
      </c>
    </row>
    <row r="24" ht="24.75" customHeight="1" spans="1:2">
      <c r="A24" s="161" t="s">
        <v>87</v>
      </c>
      <c r="B24" s="162">
        <v>0</v>
      </c>
    </row>
    <row r="25" ht="24.75" customHeight="1" spans="1:2">
      <c r="A25" s="161" t="s">
        <v>87</v>
      </c>
      <c r="B25" s="162">
        <v>0</v>
      </c>
    </row>
    <row r="26" ht="24.75" customHeight="1" spans="1:2">
      <c r="A26" s="161" t="s">
        <v>74</v>
      </c>
      <c r="B26" s="162">
        <v>40.15</v>
      </c>
    </row>
    <row r="27" ht="24.75" customHeight="1" spans="1:2">
      <c r="A27" s="161" t="s">
        <v>88</v>
      </c>
      <c r="B27" s="162">
        <v>40.15</v>
      </c>
    </row>
    <row r="28" ht="24.75" customHeight="1" spans="1:2">
      <c r="A28" s="161" t="s">
        <v>89</v>
      </c>
      <c r="B28" s="162"/>
    </row>
    <row r="29" ht="24.75" customHeight="1" spans="1:2">
      <c r="A29" s="161" t="s">
        <v>90</v>
      </c>
      <c r="B29" s="162">
        <v>0</v>
      </c>
    </row>
    <row r="30" ht="24.75" customHeight="1" spans="1:2">
      <c r="A30" s="161" t="s">
        <v>91</v>
      </c>
      <c r="B30" s="162">
        <v>0</v>
      </c>
    </row>
    <row r="31" ht="24.75" customHeight="1" spans="1:2">
      <c r="A31" s="161" t="s">
        <v>92</v>
      </c>
      <c r="B31" s="162">
        <v>0</v>
      </c>
    </row>
    <row r="32" ht="24.75" customHeight="1" spans="1:2">
      <c r="A32" s="161" t="s">
        <v>93</v>
      </c>
      <c r="B32" s="162">
        <v>0</v>
      </c>
    </row>
    <row r="33" ht="24.75" customHeight="1" spans="1:2">
      <c r="A33" s="161" t="s">
        <v>76</v>
      </c>
      <c r="B33" s="162">
        <f>SUM(B34,B38)</f>
        <v>0</v>
      </c>
    </row>
    <row r="34" ht="24.75" customHeight="1" spans="1:2">
      <c r="A34" s="161" t="s">
        <v>94</v>
      </c>
      <c r="B34" s="162">
        <f>SUM(B35:B37)</f>
        <v>0</v>
      </c>
    </row>
    <row r="35" ht="24.75" customHeight="1" spans="1:2">
      <c r="A35" s="161" t="s">
        <v>95</v>
      </c>
      <c r="B35" s="162">
        <v>0</v>
      </c>
    </row>
    <row r="36" ht="24.75" customHeight="1" spans="1:2">
      <c r="A36" s="161" t="s">
        <v>96</v>
      </c>
      <c r="B36" s="162">
        <v>0</v>
      </c>
    </row>
    <row r="37" ht="24.75" customHeight="1" spans="1:2">
      <c r="A37" s="161" t="s">
        <v>97</v>
      </c>
      <c r="B37" s="162">
        <v>0</v>
      </c>
    </row>
    <row r="38" ht="24.75" customHeight="1" spans="1:2">
      <c r="A38" s="161" t="s">
        <v>98</v>
      </c>
      <c r="B38" s="162">
        <v>0</v>
      </c>
    </row>
    <row r="39" ht="24.75" customHeight="1" spans="1:2">
      <c r="A39" s="161" t="s">
        <v>99</v>
      </c>
      <c r="B39" s="162">
        <f>SUM(B20,B26,B33)</f>
        <v>1737.12</v>
      </c>
    </row>
  </sheetData>
  <sheetProtection formatCells="0" formatColumns="0" formatRows="0"/>
  <protectedRanges>
    <protectedRange sqref="B6:B19" name="区域1"/>
    <protectedRange sqref="B28:B32" name="区域2"/>
    <protectedRange sqref="B35:B38" name="区域3"/>
  </protectedRanges>
  <mergeCells count="1">
    <mergeCell ref="A2:B2"/>
  </mergeCells>
  <hyperlinks>
    <hyperlink ref="A1" location="目录!A1" display="返回"/>
  </hyperlinks>
  <printOptions horizontalCentered="1"/>
  <pageMargins left="0.590277777777778" right="0.590277777777778" top="0.590277777777778" bottom="0.590277777777778" header="0.511805555555556" footer="0.393055555555556"/>
  <pageSetup paperSize="9" fitToHeight="100" orientation="portrait" horizontalDpi="300" verticalDpi="3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showZeros="0" workbookViewId="0">
      <selection activeCell="I7" sqref="H7:I7"/>
    </sheetView>
  </sheetViews>
  <sheetFormatPr defaultColWidth="9" defaultRowHeight="12.75" customHeight="1" outlineLevelCol="6"/>
  <cols>
    <col min="1" max="1" width="34.1388888888889" style="43" customWidth="1"/>
    <col min="2" max="4" width="17.287037037037" style="43" customWidth="1"/>
    <col min="5" max="5" width="15.1388888888889" style="43" customWidth="1"/>
    <col min="6" max="6" width="8.66666666666667" style="43" customWidth="1"/>
    <col min="7" max="7" width="6.85185185185185" style="43" customWidth="1"/>
  </cols>
  <sheetData>
    <row r="1" ht="24.75" customHeight="1" spans="1:1">
      <c r="A1" s="57" t="s">
        <v>27</v>
      </c>
    </row>
    <row r="2" ht="24.75" customHeight="1" spans="1:5">
      <c r="A2" s="151" t="s">
        <v>100</v>
      </c>
      <c r="B2" s="151"/>
      <c r="C2" s="151"/>
      <c r="D2" s="151"/>
      <c r="E2" s="151"/>
    </row>
    <row r="3" ht="24.75" customHeight="1" spans="1:5">
      <c r="A3" s="141"/>
      <c r="B3" s="141"/>
      <c r="E3" s="46" t="s">
        <v>29</v>
      </c>
    </row>
    <row r="4" ht="24.75" customHeight="1" spans="1:5">
      <c r="A4" s="59" t="s">
        <v>101</v>
      </c>
      <c r="B4" s="59" t="s">
        <v>102</v>
      </c>
      <c r="C4" s="60" t="s">
        <v>103</v>
      </c>
      <c r="D4" s="61" t="s">
        <v>104</v>
      </c>
      <c r="E4" s="152" t="s">
        <v>105</v>
      </c>
    </row>
    <row r="5" ht="24.75" customHeight="1" spans="1:5">
      <c r="A5" s="59" t="s">
        <v>106</v>
      </c>
      <c r="B5" s="59">
        <v>1</v>
      </c>
      <c r="C5" s="60">
        <v>2</v>
      </c>
      <c r="D5" s="61">
        <v>3</v>
      </c>
      <c r="E5" s="153">
        <v>4</v>
      </c>
    </row>
    <row r="6" s="42" customFormat="1" ht="29.25" customHeight="1" spans="1:7">
      <c r="A6" s="128" t="s">
        <v>107</v>
      </c>
      <c r="B6" s="118">
        <f>C6+D6+E6</f>
        <v>1737.12</v>
      </c>
      <c r="C6" s="119">
        <v>1399.17</v>
      </c>
      <c r="D6" s="120">
        <v>297.8</v>
      </c>
      <c r="E6" s="154">
        <v>40.15</v>
      </c>
      <c r="F6" s="53"/>
      <c r="G6" s="53"/>
    </row>
    <row r="7" ht="29.25" customHeight="1" spans="1:5">
      <c r="A7" s="121" t="s">
        <v>108</v>
      </c>
      <c r="B7" s="118">
        <v>1385.97</v>
      </c>
      <c r="C7" s="119">
        <v>1198.02</v>
      </c>
      <c r="D7" s="120">
        <v>147.8</v>
      </c>
      <c r="E7" s="154">
        <v>40.15</v>
      </c>
    </row>
    <row r="8" ht="29.25" customHeight="1" spans="1:5">
      <c r="A8" s="123" t="s">
        <v>109</v>
      </c>
      <c r="B8" s="118">
        <v>1385.97</v>
      </c>
      <c r="C8" s="119">
        <v>1198.02</v>
      </c>
      <c r="D8" s="124">
        <v>147.8</v>
      </c>
      <c r="E8" s="154">
        <v>40.15</v>
      </c>
    </row>
    <row r="9" ht="29.25" customHeight="1" spans="1:5">
      <c r="A9" s="123" t="s">
        <v>110</v>
      </c>
      <c r="B9" s="118">
        <v>1385.97</v>
      </c>
      <c r="C9" s="119">
        <v>1198.02</v>
      </c>
      <c r="D9" s="124">
        <v>147.8</v>
      </c>
      <c r="E9" s="155">
        <v>40.15</v>
      </c>
    </row>
    <row r="10" ht="29.25" customHeight="1" spans="1:5">
      <c r="A10" s="121" t="s">
        <v>111</v>
      </c>
      <c r="B10" s="118">
        <v>89.4</v>
      </c>
      <c r="C10" s="118">
        <v>89.4</v>
      </c>
      <c r="D10" s="124"/>
      <c r="E10" s="155"/>
    </row>
    <row r="11" ht="29.25" customHeight="1" spans="1:5">
      <c r="A11" s="125" t="s">
        <v>112</v>
      </c>
      <c r="B11" s="126">
        <v>84.87</v>
      </c>
      <c r="C11" s="126">
        <v>84.87</v>
      </c>
      <c r="D11" s="124"/>
      <c r="E11" s="155"/>
    </row>
    <row r="12" ht="29.25" customHeight="1" spans="1:5">
      <c r="A12" s="125" t="s">
        <v>113</v>
      </c>
      <c r="B12" s="126">
        <f>SUM(C12:E12)</f>
        <v>0</v>
      </c>
      <c r="C12" s="127"/>
      <c r="D12" s="124"/>
      <c r="E12" s="155"/>
    </row>
    <row r="13" ht="29.25" customHeight="1" spans="1:5">
      <c r="A13" s="125" t="s">
        <v>114</v>
      </c>
      <c r="B13" s="126">
        <v>4.53</v>
      </c>
      <c r="C13" s="127">
        <v>4.53</v>
      </c>
      <c r="D13" s="124"/>
      <c r="E13" s="155"/>
    </row>
    <row r="14" ht="29.25" customHeight="1" spans="1:5">
      <c r="A14" s="121" t="s">
        <v>115</v>
      </c>
      <c r="B14" s="118">
        <v>50.7</v>
      </c>
      <c r="C14" s="119">
        <v>50.7</v>
      </c>
      <c r="D14" s="120"/>
      <c r="E14" s="154"/>
    </row>
    <row r="15" ht="29.25" customHeight="1" spans="1:5">
      <c r="A15" s="123" t="s">
        <v>116</v>
      </c>
      <c r="B15" s="126">
        <v>12.01</v>
      </c>
      <c r="C15" s="127">
        <v>12.01</v>
      </c>
      <c r="D15" s="124"/>
      <c r="E15" s="155"/>
    </row>
    <row r="16" ht="29.25" customHeight="1" spans="1:5">
      <c r="A16" s="123" t="s">
        <v>117</v>
      </c>
      <c r="B16" s="126">
        <v>38.69</v>
      </c>
      <c r="C16" s="127">
        <v>38.69</v>
      </c>
      <c r="D16" s="124"/>
      <c r="E16" s="154"/>
    </row>
    <row r="17" ht="29.25" customHeight="1" spans="1:5">
      <c r="A17" s="121" t="s">
        <v>118</v>
      </c>
      <c r="B17" s="118">
        <v>61.05</v>
      </c>
      <c r="C17" s="119">
        <v>61.05</v>
      </c>
      <c r="D17" s="120"/>
      <c r="E17" s="154"/>
    </row>
    <row r="18" ht="29.25" customHeight="1" spans="1:5">
      <c r="A18" s="123" t="s">
        <v>119</v>
      </c>
      <c r="B18" s="126">
        <v>61.05</v>
      </c>
      <c r="C18" s="127">
        <v>61.05</v>
      </c>
      <c r="D18" s="124"/>
      <c r="E18" s="155"/>
    </row>
    <row r="19" ht="29.25" customHeight="1" spans="1:5">
      <c r="A19" s="128" t="s">
        <v>120</v>
      </c>
      <c r="B19" s="118">
        <v>150</v>
      </c>
      <c r="C19" s="127"/>
      <c r="D19" s="120">
        <v>150</v>
      </c>
      <c r="E19" s="155"/>
    </row>
    <row r="20" ht="29.25" customHeight="1" spans="1:5">
      <c r="A20" s="156"/>
      <c r="B20" s="118">
        <f t="shared" ref="B20:B29" si="0">SUM(C20:E20)</f>
        <v>0</v>
      </c>
      <c r="C20" s="127"/>
      <c r="D20" s="124"/>
      <c r="E20" s="155"/>
    </row>
    <row r="21" ht="29.25" customHeight="1" spans="1:5">
      <c r="A21" s="156"/>
      <c r="B21" s="118">
        <f t="shared" si="0"/>
        <v>0</v>
      </c>
      <c r="C21" s="127"/>
      <c r="D21" s="124"/>
      <c r="E21" s="155"/>
    </row>
    <row r="22" ht="29.25" customHeight="1" spans="1:5">
      <c r="A22" s="128"/>
      <c r="B22" s="118">
        <f t="shared" si="0"/>
        <v>0</v>
      </c>
      <c r="C22" s="119"/>
      <c r="D22" s="120"/>
      <c r="E22" s="154"/>
    </row>
    <row r="23" ht="29.25" customHeight="1" spans="1:5">
      <c r="A23" s="128"/>
      <c r="B23" s="118">
        <f t="shared" si="0"/>
        <v>0</v>
      </c>
      <c r="C23" s="119"/>
      <c r="D23" s="120"/>
      <c r="E23" s="154"/>
    </row>
    <row r="24" ht="29.25" customHeight="1" spans="1:5">
      <c r="A24" s="156"/>
      <c r="B24" s="118">
        <f t="shared" si="0"/>
        <v>0</v>
      </c>
      <c r="C24" s="127"/>
      <c r="D24" s="124"/>
      <c r="E24" s="155"/>
    </row>
    <row r="25" ht="29.25" customHeight="1" spans="1:5">
      <c r="A25" s="156"/>
      <c r="B25" s="118">
        <f t="shared" si="0"/>
        <v>0</v>
      </c>
      <c r="C25" s="127"/>
      <c r="D25" s="124"/>
      <c r="E25" s="155"/>
    </row>
    <row r="26" ht="29.25" customHeight="1" spans="1:5">
      <c r="A26" s="156"/>
      <c r="B26" s="118">
        <f t="shared" si="0"/>
        <v>0</v>
      </c>
      <c r="C26" s="127"/>
      <c r="D26" s="124"/>
      <c r="E26" s="155"/>
    </row>
    <row r="27" ht="29.25" customHeight="1" spans="1:5">
      <c r="A27" s="128"/>
      <c r="B27" s="118">
        <f t="shared" si="0"/>
        <v>0</v>
      </c>
      <c r="C27" s="119"/>
      <c r="D27" s="120"/>
      <c r="E27" s="154"/>
    </row>
    <row r="28" ht="29.25" customHeight="1" spans="1:5">
      <c r="A28" s="128"/>
      <c r="B28" s="118">
        <f t="shared" si="0"/>
        <v>0</v>
      </c>
      <c r="C28" s="119"/>
      <c r="D28" s="120"/>
      <c r="E28" s="154"/>
    </row>
    <row r="29" ht="29.25" customHeight="1" spans="1:5">
      <c r="A29" s="156"/>
      <c r="B29" s="118">
        <f t="shared" si="0"/>
        <v>0</v>
      </c>
      <c r="C29" s="127"/>
      <c r="D29" s="124"/>
      <c r="E29" s="155"/>
    </row>
  </sheetData>
  <sheetProtection formatCells="0" formatColumns="0" formatRows="0"/>
  <mergeCells count="1">
    <mergeCell ref="A2:E2"/>
  </mergeCells>
  <hyperlinks>
    <hyperlink ref="A1" location="目录!A1" display="返回"/>
  </hyperlinks>
  <printOptions horizontalCentered="1"/>
  <pageMargins left="0.590277777777778" right="0.590277777777778" top="0.590277777777778" bottom="0.590277777777778" header="0.393055555555556" footer="0.393055555555556"/>
  <pageSetup paperSize="9" fitToHeight="100" orientation="portrait" horizontalDpi="300" verticalDpi="3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T36"/>
  <sheetViews>
    <sheetView showGridLines="0" showZeros="0" topLeftCell="A2" workbookViewId="0">
      <selection activeCell="F13" sqref="F13"/>
    </sheetView>
  </sheetViews>
  <sheetFormatPr defaultColWidth="9" defaultRowHeight="12.75" customHeight="1"/>
  <cols>
    <col min="1" max="1" width="33.1388888888889" style="43" customWidth="1"/>
    <col min="2" max="2" width="24.5740740740741" style="43" customWidth="1"/>
    <col min="3" max="3" width="29" style="43" customWidth="1"/>
    <col min="4" max="4" width="22.5740740740741" style="43" customWidth="1"/>
    <col min="5" max="98" width="9" style="43" customWidth="1"/>
  </cols>
  <sheetData>
    <row r="1" ht="25.5" customHeight="1" spans="1:97">
      <c r="A1" s="134" t="s">
        <v>27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row>
    <row r="2" ht="25.5" customHeight="1" spans="1:97">
      <c r="A2" s="135" t="s">
        <v>121</v>
      </c>
      <c r="B2" s="135"/>
      <c r="C2" s="135"/>
      <c r="D2" s="135"/>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row>
    <row r="3" ht="16.5" customHeight="1" spans="2:97">
      <c r="B3" s="137"/>
      <c r="C3" s="138"/>
      <c r="D3" s="46"/>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row>
    <row r="4" ht="16.5" customHeight="1" spans="1:97">
      <c r="A4" s="59" t="s">
        <v>122</v>
      </c>
      <c r="B4" s="61"/>
      <c r="C4" s="140" t="s">
        <v>123</v>
      </c>
      <c r="D4" s="140"/>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row>
    <row r="5" ht="16.5" customHeight="1" spans="1:97">
      <c r="A5" s="59" t="s">
        <v>32</v>
      </c>
      <c r="B5" s="60" t="s">
        <v>33</v>
      </c>
      <c r="C5" s="114" t="s">
        <v>32</v>
      </c>
      <c r="D5" s="141" t="s">
        <v>107</v>
      </c>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row>
    <row r="6" s="42" customFormat="1" ht="16.5" customHeight="1" spans="1:98">
      <c r="A6" s="142" t="s">
        <v>124</v>
      </c>
      <c r="B6" s="143">
        <v>1696.97</v>
      </c>
      <c r="C6" s="144" t="s">
        <v>125</v>
      </c>
      <c r="D6" s="145">
        <v>1696.97</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53"/>
    </row>
    <row r="7" s="42" customFormat="1" ht="16.5" customHeight="1" spans="1:98">
      <c r="A7" s="142" t="s">
        <v>126</v>
      </c>
      <c r="B7" s="143">
        <v>1696.97</v>
      </c>
      <c r="C7" s="144" t="s">
        <v>127</v>
      </c>
      <c r="D7" s="145"/>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53"/>
    </row>
    <row r="8" s="42" customFormat="1" ht="16.5" customHeight="1" spans="1:98">
      <c r="A8" s="142" t="s">
        <v>128</v>
      </c>
      <c r="B8" s="143">
        <v>0</v>
      </c>
      <c r="C8" s="144" t="s">
        <v>129</v>
      </c>
      <c r="D8" s="145">
        <v>0</v>
      </c>
      <c r="E8" s="146">
        <v>0</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53"/>
    </row>
    <row r="9" s="42" customFormat="1" ht="16.5" customHeight="1" spans="1:98">
      <c r="A9" s="142" t="s">
        <v>130</v>
      </c>
      <c r="B9" s="143"/>
      <c r="C9" s="144" t="s">
        <v>131</v>
      </c>
      <c r="D9" s="145">
        <v>0</v>
      </c>
      <c r="E9" s="146">
        <v>0</v>
      </c>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53"/>
    </row>
    <row r="10" s="42" customFormat="1" ht="16.5" customHeight="1" spans="1:98">
      <c r="A10" s="142"/>
      <c r="B10" s="147"/>
      <c r="C10" s="144" t="s">
        <v>132</v>
      </c>
      <c r="D10" s="145">
        <v>0</v>
      </c>
      <c r="E10" s="146">
        <v>0</v>
      </c>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53"/>
    </row>
    <row r="11" s="42" customFormat="1" ht="16.5" customHeight="1" spans="1:98">
      <c r="A11" s="142"/>
      <c r="B11" s="147"/>
      <c r="C11" s="144" t="s">
        <v>133</v>
      </c>
      <c r="D11" s="145">
        <v>0</v>
      </c>
      <c r="E11" s="146">
        <v>0</v>
      </c>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53"/>
    </row>
    <row r="12" s="42" customFormat="1" ht="16.5" customHeight="1" spans="1:98">
      <c r="A12" s="142"/>
      <c r="B12" s="147"/>
      <c r="C12" s="144" t="s">
        <v>134</v>
      </c>
      <c r="D12" s="145">
        <v>0</v>
      </c>
      <c r="E12" s="146">
        <v>0</v>
      </c>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53"/>
    </row>
    <row r="13" s="42" customFormat="1" ht="16.5" customHeight="1" spans="1:98">
      <c r="A13" s="148"/>
      <c r="B13" s="143"/>
      <c r="C13" s="144" t="s">
        <v>135</v>
      </c>
      <c r="D13" s="145">
        <v>0</v>
      </c>
      <c r="E13" s="146">
        <v>0</v>
      </c>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53"/>
    </row>
    <row r="14" s="42" customFormat="1" ht="16.5" customHeight="1" spans="1:98">
      <c r="A14" s="148"/>
      <c r="B14" s="149"/>
      <c r="C14" s="144" t="s">
        <v>136</v>
      </c>
      <c r="D14" s="145">
        <v>89.4</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53"/>
    </row>
    <row r="15" s="42" customFormat="1" ht="16.5" customHeight="1" spans="1:98">
      <c r="A15" s="148"/>
      <c r="B15" s="143"/>
      <c r="C15" s="144" t="s">
        <v>137</v>
      </c>
      <c r="D15" s="145">
        <v>0</v>
      </c>
      <c r="E15" s="146">
        <v>0</v>
      </c>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53"/>
    </row>
    <row r="16" s="42" customFormat="1" ht="16.5" customHeight="1" spans="1:98">
      <c r="A16" s="148"/>
      <c r="B16" s="143"/>
      <c r="C16" s="144" t="s">
        <v>138</v>
      </c>
      <c r="D16" s="145">
        <v>50.7</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53"/>
    </row>
    <row r="17" s="42" customFormat="1" ht="16.5" customHeight="1" spans="1:98">
      <c r="A17" s="148"/>
      <c r="B17" s="143"/>
      <c r="C17" s="144" t="s">
        <v>139</v>
      </c>
      <c r="D17" s="145">
        <v>0</v>
      </c>
      <c r="E17" s="146">
        <v>0</v>
      </c>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53"/>
    </row>
    <row r="18" s="42" customFormat="1" ht="16.5" customHeight="1" spans="1:98">
      <c r="A18" s="148"/>
      <c r="B18" s="143"/>
      <c r="C18" s="144" t="s">
        <v>140</v>
      </c>
      <c r="D18" s="145">
        <v>150</v>
      </c>
      <c r="E18" s="146">
        <v>0</v>
      </c>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53"/>
    </row>
    <row r="19" s="42" customFormat="1" ht="16.5" customHeight="1" spans="1:98">
      <c r="A19" s="148"/>
      <c r="B19" s="143"/>
      <c r="C19" s="144" t="s">
        <v>141</v>
      </c>
      <c r="D19" s="145">
        <v>0</v>
      </c>
      <c r="E19" s="146">
        <v>0</v>
      </c>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53"/>
    </row>
    <row r="20" s="42" customFormat="1" ht="16.5" customHeight="1" spans="1:98">
      <c r="A20" s="148"/>
      <c r="B20" s="143"/>
      <c r="C20" s="144" t="s">
        <v>142</v>
      </c>
      <c r="D20" s="145">
        <v>0</v>
      </c>
      <c r="E20" s="146">
        <v>0</v>
      </c>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53"/>
    </row>
    <row r="21" s="42" customFormat="1" ht="16.5" customHeight="1" spans="1:98">
      <c r="A21" s="148"/>
      <c r="B21" s="143"/>
      <c r="C21" s="144" t="s">
        <v>143</v>
      </c>
      <c r="D21" s="145">
        <v>0</v>
      </c>
      <c r="E21" s="146">
        <v>0</v>
      </c>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53"/>
    </row>
    <row r="22" s="42" customFormat="1" ht="16.5" customHeight="1" spans="1:98">
      <c r="A22" s="148"/>
      <c r="B22" s="143"/>
      <c r="C22" s="144" t="s">
        <v>144</v>
      </c>
      <c r="D22" s="145">
        <v>0</v>
      </c>
      <c r="E22" s="146">
        <v>0</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53"/>
    </row>
    <row r="23" s="42" customFormat="1" ht="16.5" customHeight="1" spans="1:98">
      <c r="A23" s="148"/>
      <c r="B23" s="143"/>
      <c r="C23" s="144" t="s">
        <v>145</v>
      </c>
      <c r="D23" s="145">
        <v>0</v>
      </c>
      <c r="E23" s="146">
        <v>0</v>
      </c>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53"/>
    </row>
    <row r="24" s="42" customFormat="1" ht="16.5" customHeight="1" spans="1:98">
      <c r="A24" s="148"/>
      <c r="B24" s="143"/>
      <c r="C24" s="144" t="s">
        <v>146</v>
      </c>
      <c r="D24" s="145">
        <v>0</v>
      </c>
      <c r="E24" s="146">
        <v>0</v>
      </c>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53"/>
    </row>
    <row r="25" s="42" customFormat="1" ht="16.5" customHeight="1" spans="1:98">
      <c r="A25" s="148"/>
      <c r="B25" s="143"/>
      <c r="C25" s="144" t="s">
        <v>147</v>
      </c>
      <c r="D25" s="145">
        <v>0</v>
      </c>
      <c r="E25" s="146">
        <v>0</v>
      </c>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53"/>
    </row>
    <row r="26" s="42" customFormat="1" ht="16.5" customHeight="1" spans="1:98">
      <c r="A26" s="148"/>
      <c r="B26" s="143"/>
      <c r="C26" s="144" t="s">
        <v>148</v>
      </c>
      <c r="D26" s="145">
        <v>61.05</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53"/>
    </row>
    <row r="27" s="42" customFormat="1" ht="16.5" customHeight="1" spans="1:98">
      <c r="A27" s="148"/>
      <c r="B27" s="143"/>
      <c r="C27" s="144" t="s">
        <v>149</v>
      </c>
      <c r="D27" s="145">
        <v>0</v>
      </c>
      <c r="E27" s="146">
        <v>0</v>
      </c>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53"/>
    </row>
    <row r="28" s="42" customFormat="1" ht="16.5" customHeight="1" spans="1:98">
      <c r="A28" s="148"/>
      <c r="B28" s="143"/>
      <c r="C28" s="144" t="s">
        <v>150</v>
      </c>
      <c r="D28" s="145">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53"/>
    </row>
    <row r="29" s="42" customFormat="1" ht="16.5" customHeight="1" spans="1:98">
      <c r="A29" s="148"/>
      <c r="B29" s="143"/>
      <c r="C29" s="150" t="s">
        <v>151</v>
      </c>
      <c r="D29" s="145"/>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53"/>
    </row>
    <row r="30" s="42" customFormat="1" ht="16.5" customHeight="1" spans="1:98">
      <c r="A30" s="148"/>
      <c r="B30" s="143"/>
      <c r="C30" s="144" t="s">
        <v>152</v>
      </c>
      <c r="D30" s="145">
        <v>0</v>
      </c>
      <c r="E30" s="146">
        <v>0</v>
      </c>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53"/>
    </row>
    <row r="31" s="42" customFormat="1" ht="16.5" customHeight="1" spans="1:98">
      <c r="A31" s="148"/>
      <c r="B31" s="143"/>
      <c r="C31" s="144" t="s">
        <v>153</v>
      </c>
      <c r="D31" s="145"/>
      <c r="E31" s="146">
        <v>0</v>
      </c>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53"/>
    </row>
    <row r="32" s="42" customFormat="1" ht="16.5" customHeight="1" spans="1:98">
      <c r="A32" s="148"/>
      <c r="B32" s="143"/>
      <c r="C32" s="144" t="s">
        <v>154</v>
      </c>
      <c r="D32" s="145">
        <v>0</v>
      </c>
      <c r="E32" s="146">
        <v>0</v>
      </c>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53"/>
    </row>
    <row r="33" s="42" customFormat="1" ht="16.5" customHeight="1" spans="1:98">
      <c r="A33" s="148"/>
      <c r="B33" s="143"/>
      <c r="C33" s="144" t="s">
        <v>155</v>
      </c>
      <c r="D33" s="145">
        <v>0</v>
      </c>
      <c r="E33" s="146">
        <v>0</v>
      </c>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53"/>
    </row>
    <row r="34" s="42" customFormat="1" ht="16.5" customHeight="1" spans="1:98">
      <c r="A34" s="148"/>
      <c r="B34" s="143"/>
      <c r="C34" s="144" t="s">
        <v>156</v>
      </c>
      <c r="D34" s="145">
        <v>0</v>
      </c>
      <c r="E34" s="146">
        <v>0</v>
      </c>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53"/>
    </row>
    <row r="35" ht="16.5" customHeight="1" spans="1:97">
      <c r="A35" s="140" t="s">
        <v>157</v>
      </c>
      <c r="B35" s="84">
        <f>B6</f>
        <v>1696.97</v>
      </c>
      <c r="C35" s="60" t="s">
        <v>158</v>
      </c>
      <c r="D35" s="145">
        <f>D6</f>
        <v>1696.97</v>
      </c>
      <c r="E35" s="46">
        <v>0</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row>
    <row r="36" customHeight="1" spans="5:5">
      <c r="E36" s="43">
        <v>0</v>
      </c>
    </row>
  </sheetData>
  <sheetProtection formatCells="0" formatColumns="0" formatRows="0"/>
  <protectedRanges>
    <protectedRange sqref="D7:D34" name="区域2"/>
    <protectedRange sqref="B7:B9" name="区域1"/>
  </protectedRanges>
  <mergeCells count="3">
    <mergeCell ref="A2:D2"/>
    <mergeCell ref="A4:B4"/>
    <mergeCell ref="C4:D4"/>
  </mergeCells>
  <hyperlinks>
    <hyperlink ref="A1" location="目录!A1" display="返回"/>
  </hyperlinks>
  <printOptions horizontalCentered="1"/>
  <pageMargins left="0.590277777777778" right="0.590277777777778" top="0.590277777777778" bottom="0.590277777777778" header="0.393055555555556" footer="0.393055555555556"/>
  <pageSetup paperSize="9" scale="78" orientation="landscape" horizontalDpi="300" verticalDpi="3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showGridLines="0" showZeros="0" workbookViewId="0">
      <selection activeCell="G8" sqref="G8"/>
    </sheetView>
  </sheetViews>
  <sheetFormatPr defaultColWidth="9" defaultRowHeight="12.75" customHeight="1"/>
  <cols>
    <col min="1" max="1" width="41.8518518518519" style="43" customWidth="1"/>
    <col min="2" max="2" width="14.4259259259259" style="43" customWidth="1"/>
    <col min="3" max="11" width="14.287037037037" style="43" customWidth="1"/>
    <col min="12" max="13" width="6.85185185185185" style="43" customWidth="1"/>
  </cols>
  <sheetData>
    <row r="1" ht="24.75" customHeight="1" spans="1:1">
      <c r="A1" s="57" t="s">
        <v>27</v>
      </c>
    </row>
    <row r="2" ht="24.75" customHeight="1" spans="1:11">
      <c r="A2" s="45" t="s">
        <v>159</v>
      </c>
      <c r="B2" s="45"/>
      <c r="C2" s="45"/>
      <c r="D2" s="45"/>
      <c r="E2" s="45"/>
      <c r="F2" s="45"/>
      <c r="G2" s="45"/>
      <c r="H2" s="45"/>
      <c r="I2" s="45"/>
      <c r="J2" s="45"/>
      <c r="K2" s="45"/>
    </row>
    <row r="3" ht="24.75" customHeight="1" spans="11:11">
      <c r="K3" s="46" t="s">
        <v>29</v>
      </c>
    </row>
    <row r="4" ht="24.75" customHeight="1" spans="1:11">
      <c r="A4" s="59" t="s">
        <v>160</v>
      </c>
      <c r="B4" s="60" t="s">
        <v>107</v>
      </c>
      <c r="C4" s="60" t="s">
        <v>161</v>
      </c>
      <c r="D4" s="60"/>
      <c r="E4" s="60"/>
      <c r="F4" s="60" t="s">
        <v>162</v>
      </c>
      <c r="G4" s="60"/>
      <c r="H4" s="60"/>
      <c r="I4" s="60" t="s">
        <v>163</v>
      </c>
      <c r="J4" s="60"/>
      <c r="K4" s="61"/>
    </row>
    <row r="5" ht="24.75" customHeight="1" spans="1:11">
      <c r="A5" s="59"/>
      <c r="B5" s="60"/>
      <c r="C5" s="60" t="s">
        <v>107</v>
      </c>
      <c r="D5" s="60" t="s">
        <v>103</v>
      </c>
      <c r="E5" s="60" t="s">
        <v>104</v>
      </c>
      <c r="F5" s="60" t="s">
        <v>107</v>
      </c>
      <c r="G5" s="60" t="s">
        <v>103</v>
      </c>
      <c r="H5" s="60" t="s">
        <v>104</v>
      </c>
      <c r="I5" s="114" t="s">
        <v>107</v>
      </c>
      <c r="J5" s="114" t="s">
        <v>103</v>
      </c>
      <c r="K5" s="115" t="s">
        <v>104</v>
      </c>
    </row>
    <row r="6" ht="24.75" customHeight="1" spans="1:11">
      <c r="A6" s="59" t="s">
        <v>106</v>
      </c>
      <c r="B6" s="60">
        <v>1</v>
      </c>
      <c r="C6" s="60">
        <v>2</v>
      </c>
      <c r="D6" s="60">
        <v>3</v>
      </c>
      <c r="E6" s="60">
        <v>4</v>
      </c>
      <c r="F6" s="60">
        <v>2</v>
      </c>
      <c r="G6" s="60">
        <v>3</v>
      </c>
      <c r="H6" s="60">
        <v>4</v>
      </c>
      <c r="I6" s="60">
        <v>2</v>
      </c>
      <c r="J6" s="60">
        <v>3</v>
      </c>
      <c r="K6" s="61">
        <v>4</v>
      </c>
    </row>
    <row r="7" s="42" customFormat="1" ht="24.75" customHeight="1" spans="1:13">
      <c r="A7" s="116" t="s">
        <v>107</v>
      </c>
      <c r="B7" s="129">
        <f>C7+F7+I7</f>
        <v>1696.97</v>
      </c>
      <c r="C7" s="129">
        <v>1696.97</v>
      </c>
      <c r="D7" s="129">
        <v>1399.17</v>
      </c>
      <c r="E7" s="129">
        <v>297.8</v>
      </c>
      <c r="F7" s="129">
        <f>G7+H7</f>
        <v>0</v>
      </c>
      <c r="G7" s="129">
        <v>0</v>
      </c>
      <c r="H7" s="129">
        <v>0</v>
      </c>
      <c r="I7" s="129">
        <f>J7+K7</f>
        <v>0</v>
      </c>
      <c r="J7" s="129">
        <v>0</v>
      </c>
      <c r="K7" s="130">
        <v>0</v>
      </c>
      <c r="L7" s="53"/>
      <c r="M7" s="53"/>
    </row>
    <row r="8" ht="24.75" customHeight="1" spans="1:11">
      <c r="A8" s="116" t="s">
        <v>164</v>
      </c>
      <c r="B8" s="129">
        <f>C8+F8+I8</f>
        <v>1696.97</v>
      </c>
      <c r="C8" s="129">
        <v>1696.97</v>
      </c>
      <c r="D8" s="129">
        <v>1399.17</v>
      </c>
      <c r="E8" s="129">
        <v>297.8</v>
      </c>
      <c r="F8" s="129">
        <f t="shared" ref="F8:F25" si="0">G8+H8</f>
        <v>0</v>
      </c>
      <c r="G8" s="129"/>
      <c r="H8" s="129"/>
      <c r="I8" s="129">
        <f t="shared" ref="I8:I25" si="1">J8+K8</f>
        <v>0</v>
      </c>
      <c r="J8" s="129"/>
      <c r="K8" s="130"/>
    </row>
    <row r="9" ht="24.75" customHeight="1" spans="1:11">
      <c r="A9" s="122"/>
      <c r="B9" s="129">
        <f t="shared" ref="B8:B25" si="2">C9+F9+I9</f>
        <v>0</v>
      </c>
      <c r="C9" s="129">
        <f t="shared" ref="C8:C25" si="3">D9+E9</f>
        <v>0</v>
      </c>
      <c r="D9" s="132"/>
      <c r="E9" s="132"/>
      <c r="F9" s="129">
        <f t="shared" si="0"/>
        <v>0</v>
      </c>
      <c r="G9" s="132"/>
      <c r="H9" s="132"/>
      <c r="I9" s="129">
        <f t="shared" si="1"/>
        <v>0</v>
      </c>
      <c r="J9" s="132"/>
      <c r="K9" s="133"/>
    </row>
    <row r="10" ht="24.75" customHeight="1" spans="1:11">
      <c r="A10" s="122"/>
      <c r="B10" s="129">
        <f t="shared" si="2"/>
        <v>0</v>
      </c>
      <c r="C10" s="129">
        <f t="shared" si="3"/>
        <v>0</v>
      </c>
      <c r="D10" s="132"/>
      <c r="E10" s="132"/>
      <c r="F10" s="129">
        <f t="shared" si="0"/>
        <v>0</v>
      </c>
      <c r="G10" s="132"/>
      <c r="H10" s="132"/>
      <c r="I10" s="129">
        <f t="shared" si="1"/>
        <v>0</v>
      </c>
      <c r="J10" s="132"/>
      <c r="K10" s="133"/>
    </row>
    <row r="11" ht="24.75" customHeight="1" spans="1:11">
      <c r="A11" s="122"/>
      <c r="B11" s="129">
        <f t="shared" si="2"/>
        <v>0</v>
      </c>
      <c r="C11" s="129">
        <f t="shared" si="3"/>
        <v>0</v>
      </c>
      <c r="D11" s="132"/>
      <c r="E11" s="132"/>
      <c r="F11" s="129">
        <f t="shared" si="0"/>
        <v>0</v>
      </c>
      <c r="G11" s="132"/>
      <c r="H11" s="132"/>
      <c r="I11" s="129">
        <f t="shared" si="1"/>
        <v>0</v>
      </c>
      <c r="J11" s="132"/>
      <c r="K11" s="133"/>
    </row>
    <row r="12" ht="24.75" customHeight="1" spans="1:11">
      <c r="A12" s="122"/>
      <c r="B12" s="129">
        <f t="shared" si="2"/>
        <v>0</v>
      </c>
      <c r="C12" s="129">
        <f t="shared" si="3"/>
        <v>0</v>
      </c>
      <c r="D12" s="132"/>
      <c r="E12" s="132"/>
      <c r="F12" s="129">
        <f t="shared" si="0"/>
        <v>0</v>
      </c>
      <c r="G12" s="132"/>
      <c r="H12" s="132"/>
      <c r="I12" s="129">
        <f t="shared" si="1"/>
        <v>0</v>
      </c>
      <c r="J12" s="132"/>
      <c r="K12" s="133"/>
    </row>
    <row r="13" ht="24.75" customHeight="1" spans="1:11">
      <c r="A13" s="122"/>
      <c r="B13" s="129">
        <f t="shared" si="2"/>
        <v>0</v>
      </c>
      <c r="C13" s="129">
        <f t="shared" si="3"/>
        <v>0</v>
      </c>
      <c r="D13" s="132"/>
      <c r="E13" s="132"/>
      <c r="F13" s="129">
        <f t="shared" si="0"/>
        <v>0</v>
      </c>
      <c r="G13" s="132"/>
      <c r="H13" s="132"/>
      <c r="I13" s="129">
        <f t="shared" si="1"/>
        <v>0</v>
      </c>
      <c r="J13" s="132"/>
      <c r="K13" s="133"/>
    </row>
    <row r="14" ht="24.75" customHeight="1" spans="1:11">
      <c r="A14" s="122"/>
      <c r="B14" s="129">
        <f t="shared" si="2"/>
        <v>0</v>
      </c>
      <c r="C14" s="129">
        <f t="shared" si="3"/>
        <v>0</v>
      </c>
      <c r="D14" s="132"/>
      <c r="E14" s="132"/>
      <c r="F14" s="129">
        <f t="shared" si="0"/>
        <v>0</v>
      </c>
      <c r="G14" s="132"/>
      <c r="H14" s="132"/>
      <c r="I14" s="129">
        <f t="shared" si="1"/>
        <v>0</v>
      </c>
      <c r="J14" s="132"/>
      <c r="K14" s="133"/>
    </row>
    <row r="15" ht="24.75" customHeight="1" spans="1:11">
      <c r="A15" s="122"/>
      <c r="B15" s="129">
        <f t="shared" si="2"/>
        <v>0</v>
      </c>
      <c r="C15" s="129">
        <f t="shared" si="3"/>
        <v>0</v>
      </c>
      <c r="D15" s="132"/>
      <c r="E15" s="132"/>
      <c r="F15" s="129">
        <f t="shared" si="0"/>
        <v>0</v>
      </c>
      <c r="G15" s="132"/>
      <c r="H15" s="132"/>
      <c r="I15" s="129">
        <f t="shared" si="1"/>
        <v>0</v>
      </c>
      <c r="J15" s="132"/>
      <c r="K15" s="133"/>
    </row>
    <row r="16" ht="24.75" customHeight="1" spans="1:11">
      <c r="A16" s="122"/>
      <c r="B16" s="129">
        <f t="shared" si="2"/>
        <v>0</v>
      </c>
      <c r="C16" s="129">
        <f t="shared" si="3"/>
        <v>0</v>
      </c>
      <c r="D16" s="132"/>
      <c r="E16" s="132"/>
      <c r="F16" s="129">
        <f t="shared" si="0"/>
        <v>0</v>
      </c>
      <c r="G16" s="132"/>
      <c r="H16" s="132"/>
      <c r="I16" s="129">
        <f t="shared" si="1"/>
        <v>0</v>
      </c>
      <c r="J16" s="132"/>
      <c r="K16" s="133"/>
    </row>
    <row r="17" ht="24.75" customHeight="1" spans="1:11">
      <c r="A17" s="122"/>
      <c r="B17" s="129">
        <f t="shared" si="2"/>
        <v>0</v>
      </c>
      <c r="C17" s="129">
        <f t="shared" si="3"/>
        <v>0</v>
      </c>
      <c r="D17" s="132"/>
      <c r="E17" s="132"/>
      <c r="F17" s="129">
        <f t="shared" si="0"/>
        <v>0</v>
      </c>
      <c r="G17" s="132"/>
      <c r="H17" s="132"/>
      <c r="I17" s="129">
        <f t="shared" si="1"/>
        <v>0</v>
      </c>
      <c r="J17" s="132"/>
      <c r="K17" s="133"/>
    </row>
    <row r="18" ht="24.75" customHeight="1" spans="1:11">
      <c r="A18" s="122"/>
      <c r="B18" s="129">
        <f t="shared" si="2"/>
        <v>0</v>
      </c>
      <c r="C18" s="129">
        <f t="shared" si="3"/>
        <v>0</v>
      </c>
      <c r="D18" s="132"/>
      <c r="E18" s="132"/>
      <c r="F18" s="129">
        <f t="shared" si="0"/>
        <v>0</v>
      </c>
      <c r="G18" s="132"/>
      <c r="H18" s="132"/>
      <c r="I18" s="129">
        <f t="shared" si="1"/>
        <v>0</v>
      </c>
      <c r="J18" s="132"/>
      <c r="K18" s="133"/>
    </row>
    <row r="19" ht="24.75" customHeight="1" spans="1:11">
      <c r="A19" s="122"/>
      <c r="B19" s="129">
        <f t="shared" si="2"/>
        <v>0</v>
      </c>
      <c r="C19" s="129">
        <f t="shared" si="3"/>
        <v>0</v>
      </c>
      <c r="D19" s="132"/>
      <c r="E19" s="132"/>
      <c r="F19" s="129">
        <f t="shared" si="0"/>
        <v>0</v>
      </c>
      <c r="G19" s="132"/>
      <c r="H19" s="132"/>
      <c r="I19" s="129">
        <f t="shared" si="1"/>
        <v>0</v>
      </c>
      <c r="J19" s="132"/>
      <c r="K19" s="133"/>
    </row>
    <row r="20" ht="24.75" customHeight="1" spans="1:11">
      <c r="A20" s="122"/>
      <c r="B20" s="129">
        <f t="shared" si="2"/>
        <v>0</v>
      </c>
      <c r="C20" s="129">
        <f t="shared" si="3"/>
        <v>0</v>
      </c>
      <c r="D20" s="132"/>
      <c r="E20" s="132"/>
      <c r="F20" s="129">
        <f t="shared" si="0"/>
        <v>0</v>
      </c>
      <c r="G20" s="132"/>
      <c r="H20" s="132"/>
      <c r="I20" s="129">
        <f t="shared" si="1"/>
        <v>0</v>
      </c>
      <c r="J20" s="132"/>
      <c r="K20" s="133"/>
    </row>
    <row r="21" ht="24.75" customHeight="1" spans="1:11">
      <c r="A21" s="122"/>
      <c r="B21" s="129">
        <f t="shared" si="2"/>
        <v>0</v>
      </c>
      <c r="C21" s="129">
        <f t="shared" si="3"/>
        <v>0</v>
      </c>
      <c r="D21" s="132"/>
      <c r="E21" s="132"/>
      <c r="F21" s="129">
        <f t="shared" si="0"/>
        <v>0</v>
      </c>
      <c r="G21" s="132"/>
      <c r="H21" s="132"/>
      <c r="I21" s="129">
        <f t="shared" si="1"/>
        <v>0</v>
      </c>
      <c r="J21" s="132"/>
      <c r="K21" s="133"/>
    </row>
    <row r="22" ht="24.75" customHeight="1" spans="1:11">
      <c r="A22" s="122"/>
      <c r="B22" s="129">
        <f t="shared" si="2"/>
        <v>0</v>
      </c>
      <c r="C22" s="129">
        <f t="shared" si="3"/>
        <v>0</v>
      </c>
      <c r="D22" s="132"/>
      <c r="E22" s="132"/>
      <c r="F22" s="129">
        <f t="shared" si="0"/>
        <v>0</v>
      </c>
      <c r="G22" s="132"/>
      <c r="H22" s="132"/>
      <c r="I22" s="129">
        <f t="shared" si="1"/>
        <v>0</v>
      </c>
      <c r="J22" s="132"/>
      <c r="K22" s="133"/>
    </row>
    <row r="23" ht="24.75" customHeight="1" spans="1:11">
      <c r="A23" s="122"/>
      <c r="B23" s="129">
        <f t="shared" si="2"/>
        <v>0</v>
      </c>
      <c r="C23" s="129">
        <f t="shared" si="3"/>
        <v>0</v>
      </c>
      <c r="D23" s="132"/>
      <c r="E23" s="132"/>
      <c r="F23" s="129">
        <f t="shared" si="0"/>
        <v>0</v>
      </c>
      <c r="G23" s="132"/>
      <c r="H23" s="132"/>
      <c r="I23" s="129">
        <f t="shared" si="1"/>
        <v>0</v>
      </c>
      <c r="J23" s="132"/>
      <c r="K23" s="133"/>
    </row>
    <row r="24" ht="24.75" customHeight="1" spans="1:11">
      <c r="A24" s="122"/>
      <c r="B24" s="129">
        <f t="shared" si="2"/>
        <v>0</v>
      </c>
      <c r="C24" s="129">
        <f t="shared" si="3"/>
        <v>0</v>
      </c>
      <c r="D24" s="132"/>
      <c r="E24" s="132"/>
      <c r="F24" s="129">
        <f t="shared" si="0"/>
        <v>0</v>
      </c>
      <c r="G24" s="132"/>
      <c r="H24" s="132"/>
      <c r="I24" s="129">
        <f t="shared" si="1"/>
        <v>0</v>
      </c>
      <c r="J24" s="132"/>
      <c r="K24" s="133"/>
    </row>
    <row r="25" ht="24.75" customHeight="1" spans="1:11">
      <c r="A25" s="122"/>
      <c r="B25" s="129">
        <f t="shared" si="2"/>
        <v>0</v>
      </c>
      <c r="C25" s="129">
        <f t="shared" si="3"/>
        <v>0</v>
      </c>
      <c r="D25" s="132"/>
      <c r="E25" s="132"/>
      <c r="F25" s="129">
        <f t="shared" si="0"/>
        <v>0</v>
      </c>
      <c r="G25" s="132"/>
      <c r="H25" s="132"/>
      <c r="I25" s="129">
        <f t="shared" si="1"/>
        <v>0</v>
      </c>
      <c r="J25" s="132"/>
      <c r="K25" s="133"/>
    </row>
  </sheetData>
  <sheetProtection formatCells="0" formatColumns="0" formatRows="0"/>
  <mergeCells count="6">
    <mergeCell ref="A2:K2"/>
    <mergeCell ref="C4:E4"/>
    <mergeCell ref="F4:H4"/>
    <mergeCell ref="I4:K4"/>
    <mergeCell ref="A4:A5"/>
    <mergeCell ref="B4:B5"/>
  </mergeCells>
  <hyperlinks>
    <hyperlink ref="A1" location="目录!A1" display="返回"/>
  </hyperlinks>
  <printOptions horizontalCentered="1"/>
  <pageMargins left="0.590277777777778" right="0.590277777777778" top="0.590277777777778" bottom="0.590277777777778" header="0.393055555555556" footer="0.393055555555556"/>
  <pageSetup paperSize="9" scale="70" orientation="landscape" horizontalDpi="300" verticalDpi="3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showGridLines="0" showZeros="0" tabSelected="1" topLeftCell="A8" workbookViewId="0">
      <selection activeCell="B15" sqref="B15"/>
    </sheetView>
  </sheetViews>
  <sheetFormatPr defaultColWidth="9" defaultRowHeight="12.75" customHeight="1" outlineLevelCol="6"/>
  <cols>
    <col min="1" max="1" width="18" style="43" customWidth="1"/>
    <col min="2" max="2" width="32.4259259259259" style="43" customWidth="1"/>
    <col min="3" max="5" width="17.8518518518519" style="43" customWidth="1"/>
    <col min="6" max="7" width="6.85185185185185" style="43" customWidth="1"/>
  </cols>
  <sheetData>
    <row r="1" ht="24.75" customHeight="1" spans="1:2">
      <c r="A1" s="57" t="s">
        <v>27</v>
      </c>
      <c r="B1" s="58"/>
    </row>
    <row r="2" ht="24.75" customHeight="1" spans="1:5">
      <c r="A2" s="45" t="s">
        <v>165</v>
      </c>
      <c r="B2" s="45"/>
      <c r="C2" s="45"/>
      <c r="D2" s="45"/>
      <c r="E2" s="45"/>
    </row>
    <row r="3" ht="24.75" customHeight="1" spans="5:5">
      <c r="E3" s="46" t="s">
        <v>29</v>
      </c>
    </row>
    <row r="4" ht="24.75" customHeight="1" spans="1:5">
      <c r="A4" s="59" t="s">
        <v>101</v>
      </c>
      <c r="B4" s="60"/>
      <c r="C4" s="59" t="s">
        <v>161</v>
      </c>
      <c r="D4" s="60"/>
      <c r="E4" s="61"/>
    </row>
    <row r="5" ht="24.75" customHeight="1" spans="1:5">
      <c r="A5" s="59" t="s">
        <v>166</v>
      </c>
      <c r="B5" s="60" t="s">
        <v>167</v>
      </c>
      <c r="C5" s="114" t="s">
        <v>107</v>
      </c>
      <c r="D5" s="114" t="s">
        <v>103</v>
      </c>
      <c r="E5" s="115" t="s">
        <v>104</v>
      </c>
    </row>
    <row r="6" ht="24.75" customHeight="1" spans="1:5">
      <c r="A6" s="59" t="s">
        <v>106</v>
      </c>
      <c r="B6" s="60" t="s">
        <v>106</v>
      </c>
      <c r="C6" s="60">
        <v>1</v>
      </c>
      <c r="D6" s="60">
        <v>2</v>
      </c>
      <c r="E6" s="61">
        <v>3</v>
      </c>
    </row>
    <row r="7" s="42" customFormat="1" ht="24.75" customHeight="1" spans="1:7">
      <c r="A7" s="116"/>
      <c r="B7" s="117" t="s">
        <v>107</v>
      </c>
      <c r="C7" s="118">
        <v>1696.97</v>
      </c>
      <c r="D7" s="119">
        <v>1399.17</v>
      </c>
      <c r="E7" s="120">
        <v>297.8</v>
      </c>
      <c r="F7" s="53"/>
      <c r="G7" s="53"/>
    </row>
    <row r="8" ht="24.75" customHeight="1" spans="1:5">
      <c r="A8" s="116" t="s">
        <v>168</v>
      </c>
      <c r="B8" s="121" t="s">
        <v>169</v>
      </c>
      <c r="C8" s="118">
        <v>1345.82</v>
      </c>
      <c r="D8" s="119">
        <v>1198.02</v>
      </c>
      <c r="E8" s="120">
        <v>147.8</v>
      </c>
    </row>
    <row r="9" ht="24.75" customHeight="1" spans="1:5">
      <c r="A9" s="122" t="s">
        <v>170</v>
      </c>
      <c r="B9" s="123" t="s">
        <v>171</v>
      </c>
      <c r="C9" s="118">
        <v>1345.82</v>
      </c>
      <c r="D9" s="119">
        <v>1198.02</v>
      </c>
      <c r="E9" s="124">
        <v>147.8</v>
      </c>
    </row>
    <row r="10" ht="24.75" customHeight="1" spans="1:5">
      <c r="A10" s="122" t="s">
        <v>172</v>
      </c>
      <c r="B10" s="123" t="s">
        <v>173</v>
      </c>
      <c r="C10" s="118">
        <v>1345.82</v>
      </c>
      <c r="D10" s="119">
        <v>1198.02</v>
      </c>
      <c r="E10" s="124">
        <v>147.8</v>
      </c>
    </row>
    <row r="11" ht="24.75" customHeight="1" spans="1:5">
      <c r="A11" s="116" t="s">
        <v>174</v>
      </c>
      <c r="B11" s="121" t="s">
        <v>175</v>
      </c>
      <c r="C11" s="118">
        <v>89.4</v>
      </c>
      <c r="D11" s="118">
        <v>89.4</v>
      </c>
      <c r="E11" s="124"/>
    </row>
    <row r="12" ht="24.75" customHeight="1" spans="1:5">
      <c r="A12" s="122" t="s">
        <v>176</v>
      </c>
      <c r="B12" s="125" t="s">
        <v>177</v>
      </c>
      <c r="C12" s="126">
        <v>84.87</v>
      </c>
      <c r="D12" s="126">
        <v>84.87</v>
      </c>
      <c r="E12" s="124"/>
    </row>
    <row r="13" ht="24.75" customHeight="1" spans="1:5">
      <c r="A13" s="122" t="s">
        <v>178</v>
      </c>
      <c r="B13" s="125" t="s">
        <v>179</v>
      </c>
      <c r="C13" s="126">
        <f>SUM(D13:F13)</f>
        <v>0</v>
      </c>
      <c r="D13" s="127"/>
      <c r="E13" s="124"/>
    </row>
    <row r="14" ht="24.75" customHeight="1" spans="1:5">
      <c r="A14" s="122" t="s">
        <v>180</v>
      </c>
      <c r="B14" s="125" t="s">
        <v>181</v>
      </c>
      <c r="C14" s="126">
        <v>4.53</v>
      </c>
      <c r="D14" s="127">
        <v>4.53</v>
      </c>
      <c r="E14" s="124"/>
    </row>
    <row r="15" ht="24.75" customHeight="1" spans="1:5">
      <c r="A15" s="116" t="s">
        <v>182</v>
      </c>
      <c r="B15" s="121" t="s">
        <v>183</v>
      </c>
      <c r="C15" s="118">
        <v>50.7</v>
      </c>
      <c r="D15" s="119">
        <v>50.7</v>
      </c>
      <c r="E15" s="120"/>
    </row>
    <row r="16" ht="24.75" customHeight="1" spans="1:5">
      <c r="A16" s="122" t="s">
        <v>184</v>
      </c>
      <c r="B16" s="123" t="s">
        <v>185</v>
      </c>
      <c r="C16" s="126">
        <v>12.01</v>
      </c>
      <c r="D16" s="127">
        <v>12.01</v>
      </c>
      <c r="E16" s="124"/>
    </row>
    <row r="17" ht="24.75" customHeight="1" spans="1:5">
      <c r="A17" s="122" t="s">
        <v>186</v>
      </c>
      <c r="B17" s="123" t="s">
        <v>187</v>
      </c>
      <c r="C17" s="126">
        <v>38.69</v>
      </c>
      <c r="D17" s="127">
        <v>38.69</v>
      </c>
      <c r="E17" s="124"/>
    </row>
    <row r="18" ht="24.75" customHeight="1" spans="1:5">
      <c r="A18" s="116" t="s">
        <v>188</v>
      </c>
      <c r="B18" s="121" t="s">
        <v>189</v>
      </c>
      <c r="C18" s="118">
        <v>61.05</v>
      </c>
      <c r="D18" s="119">
        <v>61.05</v>
      </c>
      <c r="E18" s="120"/>
    </row>
    <row r="19" ht="24.75" customHeight="1" spans="1:5">
      <c r="A19" s="122" t="s">
        <v>190</v>
      </c>
      <c r="B19" s="123" t="s">
        <v>191</v>
      </c>
      <c r="C19" s="126">
        <v>61.05</v>
      </c>
      <c r="D19" s="127">
        <v>61.05</v>
      </c>
      <c r="E19" s="124"/>
    </row>
    <row r="20" ht="24.75" customHeight="1" spans="1:5">
      <c r="A20" s="116" t="s">
        <v>192</v>
      </c>
      <c r="B20" s="128" t="s">
        <v>193</v>
      </c>
      <c r="C20" s="118">
        <v>150</v>
      </c>
      <c r="D20" s="127"/>
      <c r="E20" s="120">
        <v>150</v>
      </c>
    </row>
    <row r="21" ht="24.75" customHeight="1" spans="1:5">
      <c r="A21" s="116"/>
      <c r="B21" s="117"/>
      <c r="C21" s="129"/>
      <c r="D21" s="129"/>
      <c r="E21" s="130"/>
    </row>
    <row r="22" ht="24.75" customHeight="1" spans="1:5">
      <c r="A22" s="116"/>
      <c r="B22" s="117"/>
      <c r="C22" s="129"/>
      <c r="D22" s="129"/>
      <c r="E22" s="130"/>
    </row>
    <row r="23" ht="24.75" customHeight="1" spans="1:5">
      <c r="A23" s="122"/>
      <c r="B23" s="131"/>
      <c r="C23" s="132"/>
      <c r="D23" s="132"/>
      <c r="E23" s="133"/>
    </row>
    <row r="24" ht="24.75" customHeight="1" spans="1:5">
      <c r="A24" s="122"/>
      <c r="B24" s="131"/>
      <c r="C24" s="132"/>
      <c r="D24" s="132"/>
      <c r="E24" s="133"/>
    </row>
    <row r="25" ht="24.75" customHeight="1" spans="1:5">
      <c r="A25" s="122"/>
      <c r="B25" s="131"/>
      <c r="C25" s="132"/>
      <c r="D25" s="132"/>
      <c r="E25" s="133"/>
    </row>
    <row r="26" ht="24.75" customHeight="1" spans="1:5">
      <c r="A26" s="116"/>
      <c r="B26" s="117"/>
      <c r="C26" s="129"/>
      <c r="D26" s="129"/>
      <c r="E26" s="130"/>
    </row>
    <row r="27" ht="24.75" customHeight="1" spans="1:5">
      <c r="A27" s="116"/>
      <c r="B27" s="117"/>
      <c r="C27" s="129"/>
      <c r="D27" s="129"/>
      <c r="E27" s="130"/>
    </row>
    <row r="28" ht="24.75" customHeight="1" spans="1:5">
      <c r="A28" s="122"/>
      <c r="B28" s="131"/>
      <c r="C28" s="132"/>
      <c r="D28" s="132"/>
      <c r="E28" s="133"/>
    </row>
  </sheetData>
  <sheetProtection formatCells="0" formatColumns="0" formatRows="0"/>
  <protectedRanges>
    <protectedRange sqref="D11" name="区域3"/>
  </protectedRanges>
  <mergeCells count="3">
    <mergeCell ref="A2:E2"/>
    <mergeCell ref="A4:B4"/>
    <mergeCell ref="C4:E4"/>
  </mergeCells>
  <hyperlinks>
    <hyperlink ref="A1" location="目录!A1" display="返回"/>
  </hyperlinks>
  <printOptions horizontalCentered="1"/>
  <pageMargins left="0.590277777777778" right="0.590277777777778" top="0.590277777777778" bottom="0.590277777777778" header="0.393055555555556" footer="0.393055555555556"/>
  <pageSetup paperSize="9" scale="64" orientation="landscape" horizontalDpi="300" verticalDpi="3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showGridLines="0" showZeros="0" workbookViewId="0">
      <selection activeCell="B40" sqref="B40"/>
    </sheetView>
  </sheetViews>
  <sheetFormatPr defaultColWidth="9" defaultRowHeight="12.75" customHeight="1" outlineLevelCol="5"/>
  <cols>
    <col min="1" max="1" width="13.3333333333333" style="88" customWidth="1"/>
    <col min="2" max="2" width="29.5555555555556" style="88" customWidth="1"/>
    <col min="3" max="5" width="17.287037037037" style="88" customWidth="1"/>
    <col min="6" max="6" width="6.85185185185185" style="88" customWidth="1"/>
    <col min="7" max="16384" width="9" style="87"/>
  </cols>
  <sheetData>
    <row r="1" ht="24.75" customHeight="1" spans="1:2">
      <c r="A1" s="89" t="s">
        <v>27</v>
      </c>
      <c r="B1" s="90"/>
    </row>
    <row r="2" ht="24.75" customHeight="1" spans="1:5">
      <c r="A2" s="91" t="s">
        <v>194</v>
      </c>
      <c r="B2" s="91"/>
      <c r="C2" s="91"/>
      <c r="D2" s="91"/>
      <c r="E2" s="91"/>
    </row>
    <row r="3" ht="24.75" customHeight="1" spans="5:5">
      <c r="E3" s="92" t="s">
        <v>29</v>
      </c>
    </row>
    <row r="4" ht="24.75" customHeight="1" spans="1:5">
      <c r="A4" s="93" t="s">
        <v>195</v>
      </c>
      <c r="B4" s="94"/>
      <c r="C4" s="93" t="s">
        <v>196</v>
      </c>
      <c r="D4" s="94"/>
      <c r="E4" s="95"/>
    </row>
    <row r="5" ht="24.75" customHeight="1" spans="1:5">
      <c r="A5" s="96" t="s">
        <v>166</v>
      </c>
      <c r="B5" s="94" t="s">
        <v>167</v>
      </c>
      <c r="C5" s="97" t="s">
        <v>107</v>
      </c>
      <c r="D5" s="98" t="s">
        <v>197</v>
      </c>
      <c r="E5" s="99" t="s">
        <v>198</v>
      </c>
    </row>
    <row r="6" ht="24.75" customHeight="1" spans="1:5">
      <c r="A6" s="96" t="s">
        <v>106</v>
      </c>
      <c r="B6" s="94" t="s">
        <v>106</v>
      </c>
      <c r="C6" s="93">
        <v>1</v>
      </c>
      <c r="D6" s="94">
        <v>2</v>
      </c>
      <c r="E6" s="95">
        <v>3</v>
      </c>
    </row>
    <row r="7" s="87" customFormat="1" ht="25.5" customHeight="1" spans="1:6">
      <c r="A7" s="100"/>
      <c r="B7" s="101" t="s">
        <v>107</v>
      </c>
      <c r="C7" s="102">
        <f>D7+E7</f>
        <v>1696.97</v>
      </c>
      <c r="D7" s="102">
        <f>D8+D19+D48</f>
        <v>1143.41</v>
      </c>
      <c r="E7" s="103">
        <f>E8+E19+E48+E46</f>
        <v>553.56</v>
      </c>
      <c r="F7" s="88"/>
    </row>
    <row r="8" ht="25.5" customHeight="1" spans="1:5">
      <c r="A8" s="100" t="s">
        <v>199</v>
      </c>
      <c r="B8" s="101" t="s">
        <v>200</v>
      </c>
      <c r="C8" s="102">
        <f t="shared" ref="C8:C56" si="0">D8+E8</f>
        <v>863.88</v>
      </c>
      <c r="D8" s="102">
        <f t="shared" ref="D8:E8" si="1">SUM(D9:D18)</f>
        <v>863.88</v>
      </c>
      <c r="E8" s="103">
        <f t="shared" si="1"/>
        <v>0</v>
      </c>
    </row>
    <row r="9" ht="25.5" customHeight="1" spans="1:5">
      <c r="A9" s="104" t="s">
        <v>201</v>
      </c>
      <c r="B9" s="105" t="s">
        <v>202</v>
      </c>
      <c r="C9" s="102">
        <f t="shared" si="0"/>
        <v>257.76</v>
      </c>
      <c r="D9" s="106">
        <v>257.76</v>
      </c>
      <c r="E9" s="107"/>
    </row>
    <row r="10" ht="25.5" customHeight="1" spans="1:5">
      <c r="A10" s="104" t="s">
        <v>203</v>
      </c>
      <c r="B10" s="105" t="s">
        <v>204</v>
      </c>
      <c r="C10" s="102">
        <f t="shared" si="0"/>
        <v>130.33</v>
      </c>
      <c r="D10" s="106">
        <v>130.33</v>
      </c>
      <c r="E10" s="107"/>
    </row>
    <row r="11" ht="25.5" customHeight="1" spans="1:5">
      <c r="A11" s="104" t="s">
        <v>205</v>
      </c>
      <c r="B11" s="105" t="s">
        <v>206</v>
      </c>
      <c r="C11" s="102">
        <f t="shared" si="0"/>
        <v>151.17</v>
      </c>
      <c r="D11" s="106">
        <v>151.17</v>
      </c>
      <c r="E11" s="107"/>
    </row>
    <row r="12" ht="25.5" customHeight="1" spans="1:5">
      <c r="A12" s="104" t="s">
        <v>207</v>
      </c>
      <c r="B12" s="105" t="s">
        <v>208</v>
      </c>
      <c r="C12" s="102">
        <f t="shared" si="0"/>
        <v>123.47</v>
      </c>
      <c r="D12" s="106">
        <v>123.47</v>
      </c>
      <c r="E12" s="107"/>
    </row>
    <row r="13" ht="25.5" customHeight="1" spans="1:5">
      <c r="A13" s="104" t="s">
        <v>209</v>
      </c>
      <c r="B13" s="105" t="s">
        <v>210</v>
      </c>
      <c r="C13" s="102">
        <f t="shared" si="0"/>
        <v>84.87</v>
      </c>
      <c r="D13" s="106">
        <v>84.87</v>
      </c>
      <c r="E13" s="107"/>
    </row>
    <row r="14" ht="25.5" customHeight="1" spans="1:5">
      <c r="A14" s="104" t="s">
        <v>211</v>
      </c>
      <c r="B14" s="105" t="s">
        <v>212</v>
      </c>
      <c r="C14" s="102">
        <f t="shared" si="0"/>
        <v>0</v>
      </c>
      <c r="D14" s="106"/>
      <c r="E14" s="107"/>
    </row>
    <row r="15" ht="25.5" customHeight="1" spans="1:5">
      <c r="A15" s="104" t="s">
        <v>213</v>
      </c>
      <c r="B15" s="105" t="s">
        <v>214</v>
      </c>
      <c r="C15" s="102">
        <f t="shared" si="0"/>
        <v>38.69</v>
      </c>
      <c r="D15" s="106">
        <v>38.69</v>
      </c>
      <c r="E15" s="107"/>
    </row>
    <row r="16" ht="25.5" customHeight="1" spans="1:5">
      <c r="A16" s="104" t="s">
        <v>215</v>
      </c>
      <c r="B16" s="105" t="s">
        <v>216</v>
      </c>
      <c r="C16" s="102">
        <f t="shared" si="0"/>
        <v>12.01</v>
      </c>
      <c r="D16" s="106">
        <v>12.01</v>
      </c>
      <c r="E16" s="107"/>
    </row>
    <row r="17" ht="25.5" customHeight="1" spans="1:5">
      <c r="A17" s="104" t="s">
        <v>217</v>
      </c>
      <c r="B17" s="105" t="s">
        <v>218</v>
      </c>
      <c r="C17" s="102">
        <f t="shared" si="0"/>
        <v>4.53</v>
      </c>
      <c r="D17" s="106">
        <v>4.53</v>
      </c>
      <c r="E17" s="107"/>
    </row>
    <row r="18" ht="25.5" customHeight="1" spans="1:5">
      <c r="A18" s="104" t="s">
        <v>219</v>
      </c>
      <c r="B18" s="105" t="s">
        <v>220</v>
      </c>
      <c r="C18" s="102">
        <f t="shared" si="0"/>
        <v>61.05</v>
      </c>
      <c r="D18" s="106">
        <v>61.05</v>
      </c>
      <c r="E18" s="107"/>
    </row>
    <row r="19" ht="25.5" customHeight="1" spans="1:5">
      <c r="A19" s="100" t="s">
        <v>221</v>
      </c>
      <c r="B19" s="101" t="s">
        <v>222</v>
      </c>
      <c r="C19" s="102">
        <f t="shared" si="0"/>
        <v>538.56</v>
      </c>
      <c r="D19" s="102">
        <f t="shared" ref="D19:E19" si="2">SUM(D20:D45)</f>
        <v>0</v>
      </c>
      <c r="E19" s="103">
        <f>SUM(E20:E45)</f>
        <v>538.56</v>
      </c>
    </row>
    <row r="20" ht="25.5" customHeight="1" spans="1:5">
      <c r="A20" s="104" t="s">
        <v>223</v>
      </c>
      <c r="B20" s="105" t="s">
        <v>224</v>
      </c>
      <c r="C20" s="102">
        <f t="shared" si="0"/>
        <v>86</v>
      </c>
      <c r="D20" s="106"/>
      <c r="E20" s="107">
        <v>86</v>
      </c>
    </row>
    <row r="21" ht="25.5" customHeight="1" spans="1:5">
      <c r="A21" s="104" t="s">
        <v>225</v>
      </c>
      <c r="B21" s="105" t="s">
        <v>226</v>
      </c>
      <c r="C21" s="102">
        <f>D21+E21</f>
        <v>40</v>
      </c>
      <c r="D21" s="106"/>
      <c r="E21" s="107">
        <v>40</v>
      </c>
    </row>
    <row r="22" ht="25.5" customHeight="1" spans="1:5">
      <c r="A22" s="104" t="s">
        <v>227</v>
      </c>
      <c r="B22" s="105" t="s">
        <v>228</v>
      </c>
      <c r="C22" s="102">
        <f>D22+E22</f>
        <v>1</v>
      </c>
      <c r="D22" s="106"/>
      <c r="E22" s="107">
        <v>1</v>
      </c>
    </row>
    <row r="23" ht="25.5" customHeight="1" spans="1:5">
      <c r="A23" s="104" t="s">
        <v>229</v>
      </c>
      <c r="B23" s="105" t="s">
        <v>230</v>
      </c>
      <c r="C23" s="102">
        <f>D23+E23</f>
        <v>0.5</v>
      </c>
      <c r="D23" s="106"/>
      <c r="E23" s="107">
        <v>0.5</v>
      </c>
    </row>
    <row r="24" ht="25.5" customHeight="1" spans="1:5">
      <c r="A24" s="104" t="s">
        <v>231</v>
      </c>
      <c r="B24" s="105" t="s">
        <v>232</v>
      </c>
      <c r="C24" s="102">
        <f t="shared" si="0"/>
        <v>1</v>
      </c>
      <c r="D24" s="106"/>
      <c r="E24" s="107">
        <v>1</v>
      </c>
    </row>
    <row r="25" ht="25.5" customHeight="1" spans="1:5">
      <c r="A25" s="104" t="s">
        <v>233</v>
      </c>
      <c r="B25" s="105" t="s">
        <v>234</v>
      </c>
      <c r="C25" s="102">
        <f t="shared" si="0"/>
        <v>7</v>
      </c>
      <c r="D25" s="106"/>
      <c r="E25" s="107">
        <v>7</v>
      </c>
    </row>
    <row r="26" ht="25.5" customHeight="1" spans="1:5">
      <c r="A26" s="104" t="s">
        <v>235</v>
      </c>
      <c r="B26" s="105" t="s">
        <v>236</v>
      </c>
      <c r="C26" s="102">
        <f t="shared" si="0"/>
        <v>15</v>
      </c>
      <c r="D26" s="106"/>
      <c r="E26" s="107">
        <v>15</v>
      </c>
    </row>
    <row r="27" ht="25.5" customHeight="1" spans="1:5">
      <c r="A27" s="104" t="s">
        <v>237</v>
      </c>
      <c r="B27" s="105" t="s">
        <v>238</v>
      </c>
      <c r="C27" s="102">
        <f t="shared" si="0"/>
        <v>30</v>
      </c>
      <c r="D27" s="106"/>
      <c r="E27" s="107">
        <v>30</v>
      </c>
    </row>
    <row r="28" ht="25.5" customHeight="1" spans="1:5">
      <c r="A28" s="104" t="s">
        <v>239</v>
      </c>
      <c r="B28" s="105" t="s">
        <v>240</v>
      </c>
      <c r="C28" s="102"/>
      <c r="D28" s="106"/>
      <c r="E28" s="107"/>
    </row>
    <row r="29" ht="25.5" customHeight="1" spans="1:5">
      <c r="A29" s="104" t="s">
        <v>241</v>
      </c>
      <c r="B29" s="105" t="s">
        <v>242</v>
      </c>
      <c r="C29" s="102">
        <f t="shared" si="0"/>
        <v>15</v>
      </c>
      <c r="D29" s="106"/>
      <c r="E29" s="107">
        <v>15</v>
      </c>
    </row>
    <row r="30" ht="25.5" customHeight="1" spans="1:5">
      <c r="A30" s="104" t="s">
        <v>243</v>
      </c>
      <c r="B30" s="105" t="s">
        <v>244</v>
      </c>
      <c r="C30" s="102">
        <f>D30+E30</f>
        <v>13</v>
      </c>
      <c r="D30" s="106"/>
      <c r="E30" s="107">
        <v>13</v>
      </c>
    </row>
    <row r="31" ht="25.5" customHeight="1" spans="1:5">
      <c r="A31" s="104" t="s">
        <v>245</v>
      </c>
      <c r="B31" s="105" t="s">
        <v>246</v>
      </c>
      <c r="C31" s="102"/>
      <c r="D31" s="106"/>
      <c r="E31" s="107"/>
    </row>
    <row r="32" ht="25.5" customHeight="1" spans="1:5">
      <c r="A32" s="104" t="s">
        <v>247</v>
      </c>
      <c r="B32" s="105" t="s">
        <v>248</v>
      </c>
      <c r="C32" s="102">
        <f t="shared" si="0"/>
        <v>3.5</v>
      </c>
      <c r="D32" s="106"/>
      <c r="E32" s="107">
        <v>3.5</v>
      </c>
    </row>
    <row r="33" ht="25.5" customHeight="1" spans="1:5">
      <c r="A33" s="104" t="s">
        <v>249</v>
      </c>
      <c r="B33" s="105" t="s">
        <v>250</v>
      </c>
      <c r="C33" s="102">
        <f t="shared" si="0"/>
        <v>0</v>
      </c>
      <c r="D33" s="106"/>
      <c r="E33" s="107"/>
    </row>
    <row r="34" ht="25.5" customHeight="1" spans="1:5">
      <c r="A34" s="104" t="s">
        <v>251</v>
      </c>
      <c r="B34" s="105" t="s">
        <v>252</v>
      </c>
      <c r="C34" s="102">
        <f t="shared" si="0"/>
        <v>0</v>
      </c>
      <c r="D34" s="106"/>
      <c r="E34" s="107"/>
    </row>
    <row r="35" ht="25.5" customHeight="1" spans="1:5">
      <c r="A35" s="104" t="s">
        <v>253</v>
      </c>
      <c r="B35" s="105" t="s">
        <v>254</v>
      </c>
      <c r="C35" s="102"/>
      <c r="D35" s="106"/>
      <c r="E35" s="107"/>
    </row>
    <row r="36" ht="25.5" customHeight="1" spans="1:5">
      <c r="A36" s="104" t="s">
        <v>255</v>
      </c>
      <c r="B36" s="105" t="s">
        <v>256</v>
      </c>
      <c r="C36" s="102"/>
      <c r="D36" s="106"/>
      <c r="E36" s="107"/>
    </row>
    <row r="37" ht="25.5" customHeight="1" spans="1:5">
      <c r="A37" s="104" t="s">
        <v>257</v>
      </c>
      <c r="B37" s="105" t="s">
        <v>258</v>
      </c>
      <c r="C37" s="102"/>
      <c r="D37" s="106"/>
      <c r="E37" s="107"/>
    </row>
    <row r="38" ht="25.5" customHeight="1" spans="1:5">
      <c r="A38" s="104" t="s">
        <v>259</v>
      </c>
      <c r="B38" s="105" t="s">
        <v>260</v>
      </c>
      <c r="C38" s="102"/>
      <c r="D38" s="106"/>
      <c r="E38" s="107"/>
    </row>
    <row r="39" ht="25.5" customHeight="1" spans="1:5">
      <c r="A39" s="104" t="s">
        <v>261</v>
      </c>
      <c r="B39" s="105" t="s">
        <v>262</v>
      </c>
      <c r="C39" s="102"/>
      <c r="D39" s="106"/>
      <c r="E39" s="107"/>
    </row>
    <row r="40" ht="25.5" customHeight="1" spans="1:5">
      <c r="A40" s="104" t="s">
        <v>263</v>
      </c>
      <c r="B40" s="105" t="s">
        <v>264</v>
      </c>
      <c r="C40" s="102">
        <f t="shared" si="0"/>
        <v>2.82</v>
      </c>
      <c r="D40" s="106"/>
      <c r="E40" s="107">
        <v>2.82</v>
      </c>
    </row>
    <row r="41" ht="25.5" customHeight="1" spans="1:5">
      <c r="A41" s="104" t="s">
        <v>265</v>
      </c>
      <c r="B41" s="105" t="s">
        <v>266</v>
      </c>
      <c r="C41" s="102">
        <f t="shared" si="0"/>
        <v>6.44</v>
      </c>
      <c r="D41" s="106"/>
      <c r="E41" s="107">
        <v>6.44</v>
      </c>
    </row>
    <row r="42" ht="25.5" customHeight="1" spans="1:5">
      <c r="A42" s="104" t="s">
        <v>267</v>
      </c>
      <c r="B42" s="105" t="s">
        <v>268</v>
      </c>
      <c r="C42" s="102">
        <f t="shared" si="0"/>
        <v>0</v>
      </c>
      <c r="D42" s="106"/>
      <c r="E42" s="107"/>
    </row>
    <row r="43" ht="25.5" customHeight="1" spans="1:5">
      <c r="A43" s="104" t="s">
        <v>269</v>
      </c>
      <c r="B43" s="105" t="s">
        <v>270</v>
      </c>
      <c r="C43" s="102">
        <f t="shared" si="0"/>
        <v>19.5</v>
      </c>
      <c r="D43" s="106"/>
      <c r="E43" s="107">
        <v>19.5</v>
      </c>
    </row>
    <row r="44" ht="25.5" customHeight="1" spans="1:5">
      <c r="A44" s="104" t="s">
        <v>271</v>
      </c>
      <c r="B44" s="105" t="s">
        <v>272</v>
      </c>
      <c r="C44" s="102"/>
      <c r="D44" s="106"/>
      <c r="E44" s="107"/>
    </row>
    <row r="45" ht="25.5" customHeight="1" spans="1:5">
      <c r="A45" s="104" t="s">
        <v>273</v>
      </c>
      <c r="B45" s="105" t="s">
        <v>274</v>
      </c>
      <c r="C45" s="102">
        <f t="shared" ref="C45:C52" si="3">D45+E45</f>
        <v>297.8</v>
      </c>
      <c r="D45" s="106"/>
      <c r="E45" s="108">
        <v>297.8</v>
      </c>
    </row>
    <row r="46" ht="25.5" customHeight="1" spans="1:5">
      <c r="A46" s="101" t="s">
        <v>275</v>
      </c>
      <c r="B46" s="101" t="s">
        <v>276</v>
      </c>
      <c r="C46" s="102">
        <f>D46+E46</f>
        <v>15</v>
      </c>
      <c r="D46" s="109"/>
      <c r="E46" s="110">
        <f>E47</f>
        <v>15</v>
      </c>
    </row>
    <row r="47" ht="25.5" customHeight="1" spans="1:5">
      <c r="A47" s="104" t="s">
        <v>277</v>
      </c>
      <c r="B47" s="105" t="s">
        <v>278</v>
      </c>
      <c r="C47" s="102">
        <f>D47+E47</f>
        <v>15</v>
      </c>
      <c r="D47" s="106"/>
      <c r="E47" s="111">
        <v>15</v>
      </c>
    </row>
    <row r="48" ht="25.5" customHeight="1" spans="1:5">
      <c r="A48" s="100" t="s">
        <v>279</v>
      </c>
      <c r="B48" s="101" t="s">
        <v>280</v>
      </c>
      <c r="C48" s="102">
        <f t="shared" si="3"/>
        <v>279.53</v>
      </c>
      <c r="D48" s="102">
        <f t="shared" ref="D48:E48" si="4">SUM(D49:D58)</f>
        <v>279.53</v>
      </c>
      <c r="E48" s="103">
        <f t="shared" si="4"/>
        <v>0</v>
      </c>
    </row>
    <row r="49" ht="25.5" customHeight="1" spans="1:5">
      <c r="A49" s="104" t="s">
        <v>281</v>
      </c>
      <c r="B49" s="105" t="s">
        <v>282</v>
      </c>
      <c r="C49" s="102">
        <f t="shared" si="3"/>
        <v>0</v>
      </c>
      <c r="D49" s="106"/>
      <c r="E49" s="107"/>
    </row>
    <row r="50" ht="25.5" customHeight="1" spans="1:5">
      <c r="A50" s="104" t="s">
        <v>283</v>
      </c>
      <c r="B50" s="105" t="s">
        <v>284</v>
      </c>
      <c r="C50" s="102">
        <f t="shared" si="3"/>
        <v>0</v>
      </c>
      <c r="D50" s="106"/>
      <c r="E50" s="107"/>
    </row>
    <row r="51" ht="25.5" customHeight="1" spans="1:5">
      <c r="A51" s="104" t="s">
        <v>285</v>
      </c>
      <c r="B51" s="105" t="s">
        <v>286</v>
      </c>
      <c r="C51" s="102">
        <f t="shared" si="3"/>
        <v>0</v>
      </c>
      <c r="D51" s="106"/>
      <c r="E51" s="107"/>
    </row>
    <row r="52" ht="25.5" customHeight="1" spans="1:5">
      <c r="A52" s="104" t="s">
        <v>287</v>
      </c>
      <c r="B52" s="105" t="s">
        <v>288</v>
      </c>
      <c r="C52" s="102">
        <f t="shared" si="3"/>
        <v>1.34</v>
      </c>
      <c r="D52" s="106">
        <v>1.34</v>
      </c>
      <c r="E52" s="107"/>
    </row>
    <row r="53" ht="25.5" customHeight="1" spans="1:5">
      <c r="A53" s="104" t="s">
        <v>289</v>
      </c>
      <c r="B53" s="105" t="s">
        <v>290</v>
      </c>
      <c r="C53" s="102"/>
      <c r="D53" s="106"/>
      <c r="E53" s="107"/>
    </row>
    <row r="54" ht="25.5" customHeight="1" spans="1:5">
      <c r="A54" s="104" t="s">
        <v>291</v>
      </c>
      <c r="B54" s="105" t="s">
        <v>292</v>
      </c>
      <c r="C54" s="102">
        <f>D54+E54</f>
        <v>0</v>
      </c>
      <c r="D54" s="106"/>
      <c r="E54" s="107"/>
    </row>
    <row r="55" ht="25.5" customHeight="1" spans="1:5">
      <c r="A55" s="104" t="s">
        <v>293</v>
      </c>
      <c r="B55" s="105" t="s">
        <v>294</v>
      </c>
      <c r="C55" s="102"/>
      <c r="D55" s="106"/>
      <c r="E55" s="107"/>
    </row>
    <row r="56" ht="25.5" customHeight="1" spans="1:5">
      <c r="A56" s="104" t="s">
        <v>295</v>
      </c>
      <c r="B56" s="105" t="s">
        <v>296</v>
      </c>
      <c r="C56" s="102"/>
      <c r="D56" s="106"/>
      <c r="E56" s="107"/>
    </row>
    <row r="57" ht="25.5" customHeight="1" spans="1:5">
      <c r="A57" s="104" t="s">
        <v>297</v>
      </c>
      <c r="B57" s="105" t="s">
        <v>298</v>
      </c>
      <c r="C57" s="102"/>
      <c r="D57" s="106"/>
      <c r="E57" s="107"/>
    </row>
    <row r="58" ht="25.5" customHeight="1" spans="1:5">
      <c r="A58" s="104" t="s">
        <v>299</v>
      </c>
      <c r="B58" s="105" t="s">
        <v>300</v>
      </c>
      <c r="C58" s="102">
        <f>D58+E58</f>
        <v>278.19</v>
      </c>
      <c r="D58" s="106">
        <v>278.19</v>
      </c>
      <c r="E58" s="107"/>
    </row>
    <row r="60" ht="19.5" customHeight="1" spans="1:5">
      <c r="A60" s="112" t="s">
        <v>301</v>
      </c>
      <c r="B60" s="87"/>
      <c r="C60" s="87"/>
      <c r="D60" s="87"/>
      <c r="E60" s="87"/>
    </row>
    <row r="62" customHeight="1" spans="1:6">
      <c r="A62" s="87"/>
      <c r="B62" s="87"/>
      <c r="C62" s="87"/>
      <c r="D62" s="87"/>
      <c r="E62" s="87"/>
      <c r="F62" s="113"/>
    </row>
    <row r="63" customHeight="1" spans="1:6">
      <c r="A63" s="87"/>
      <c r="B63" s="87"/>
      <c r="C63" s="87"/>
      <c r="D63" s="87"/>
      <c r="E63" s="87"/>
      <c r="F63" s="113"/>
    </row>
  </sheetData>
  <sheetProtection formatCells="0" formatColumns="0" formatRows="0"/>
  <protectedRanges>
    <protectedRange sqref="D9:E18" name="区域1"/>
    <protectedRange sqref="D20:E45" name="区域2"/>
    <protectedRange sqref="D49:E58" name="区域3"/>
  </protectedRanges>
  <mergeCells count="3">
    <mergeCell ref="A2:E2"/>
    <mergeCell ref="A4:B4"/>
    <mergeCell ref="C4:E4"/>
  </mergeCells>
  <hyperlinks>
    <hyperlink ref="A1" location="目录!A1" display="返回"/>
  </hyperlinks>
  <printOptions horizontalCentered="1"/>
  <pageMargins left="0.590277777777778" right="0.590277777777778" top="0.590277777777778" bottom="0.590277777777778" header="0.393055555555556" footer="0.393055555555556"/>
  <pageSetup paperSize="9" scale="95" orientation="portrait"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封面</vt:lpstr>
      <vt:lpstr>目录</vt:lpstr>
      <vt:lpstr>1</vt:lpstr>
      <vt:lpstr>2</vt:lpstr>
      <vt:lpstr>3</vt:lpstr>
      <vt:lpstr>4</vt:lpstr>
      <vt:lpstr>5</vt:lpstr>
      <vt:lpstr>6</vt:lpstr>
      <vt:lpstr>7</vt:lpstr>
      <vt:lpstr>8</vt:lpstr>
      <vt:lpstr>9</vt:lpstr>
      <vt:lpstr>10</vt:lpstr>
      <vt:lpstr>公厕绩效目标</vt:lpstr>
      <vt:lpstr>祭祀绩效目标</vt:lpstr>
      <vt:lpstr>环卫工人绩效目标</vt:lpstr>
      <vt:lpstr>新城区垃圾清运洒抑尘绩效目标</vt:lpstr>
      <vt:lpstr>新建东村社区党群服务中心绩效目标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cp:lastModifiedBy>
  <dcterms:created xsi:type="dcterms:W3CDTF">2018-01-17T04:55:00Z</dcterms:created>
  <cp:lastPrinted>2018-02-27T09:20:00Z</cp:lastPrinted>
  <dcterms:modified xsi:type="dcterms:W3CDTF">2021-03-24T09:30:25Z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1838288</vt:i4>
  </property>
  <property fmtid="{D5CDD505-2E9C-101B-9397-08002B2CF9AE}" pid="3" name="KSOProductBuildVer">
    <vt:lpwstr>2052-11.1.0.10356</vt:lpwstr>
  </property>
  <property fmtid="{D5CDD505-2E9C-101B-9397-08002B2CF9AE}" pid="4" name="ICV">
    <vt:lpwstr>BB59D93232644657947987AF98844346</vt:lpwstr>
  </property>
</Properties>
</file>