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6">'5'!$A$1:$K$25</definedName>
    <definedName name="_xlnm.Print_Area" localSheetId="7">'6'!$A$1:$E$28</definedName>
    <definedName name="_xlnm.Print_Area" localSheetId="8">'7'!$A$1:$E$60</definedName>
    <definedName name="_xlnm.Print_Area" localSheetId="9">'8'!$A$1:$H$24</definedName>
    <definedName name="_xlnm.Print_Area" localSheetId="10">'9'!$A$1:$E$24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<sst xmlns="http://schemas.openxmlformats.org/spreadsheetml/2006/main" count="743" uniqueCount="431">
  <si>
    <t>附件一</t>
  </si>
  <si>
    <t>单位名称：</t>
  </si>
  <si>
    <t>部门预算公开表</t>
  </si>
  <si>
    <t>编制日期：2022年12月30日</t>
  </si>
  <si>
    <t>部门领导：陈华</t>
  </si>
  <si>
    <t>财务负责人：张佳</t>
  </si>
  <si>
    <t xml:space="preserve">    制表人：</t>
  </si>
  <si>
    <t>殷鹏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</si>
  <si>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</si>
  <si>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</si>
  <si>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</si>
  <si>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</si>
  <si>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</si>
  <si>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</si>
  <si>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</si>
  <si>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</si>
  <si>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</si>
  <si>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</si>
  <si>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</si>
  <si>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</si>
  <si>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</si>
  <si>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</si>
  <si>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</si>
  <si>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</si>
  <si>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</si>
  <si>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</si>
  <si>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</si>
  <si>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</si>
  <si>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</si>
  <si>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</si>
  <si>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</si>
  <si>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</si>
  <si>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</si>
  <si>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</si>
  <si>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</si>
  <si>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</si>
  <si>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</si>
  <si>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</si>
  <si>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</si>
  <si>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</si>
  <si>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</si>
  <si>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</si>
  <si>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</si>
  <si>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</si>
  <si>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</si>
  <si>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</si>
  <si>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</si>
  <si>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</si>
  <si>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</si>
  <si>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</si>
  <si>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</si>
  <si>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</si>
  <si>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</si>
  <si>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</si>
  <si>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</si>
  <si>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</si>
  <si>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</si>
  <si>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</si>
  <si>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</si>
  <si>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</si>
  <si>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</si>
  <si>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</si>
  <si>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</si>
  <si>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</si>
  <si>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</si>
  <si>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</si>
  <si>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</si>
  <si>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</si>
  <si>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</si>
  <si>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</si>
  <si>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</si>
  <si>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</si>
  <si>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</si>
  <si>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</si>
  <si>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</si>
  <si>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</si>
  <si>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</si>
  <si>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</si>
  <si>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</si>
  <si>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</si>
  <si>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</si>
  <si>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</si>
  <si>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</si>
  <si>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</si>
  <si>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</si>
  <si>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</si>
  <si>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</si>
  <si>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</si>
  <si>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</si>
  <si>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</si>
  <si>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</si>
  <si>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</si>
  <si>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</si>
  <si>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</si>
  <si>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</si>
  <si>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</si>
  <si>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</si>
  <si>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</si>
  <si>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</si>
  <si>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</si>
  <si>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</si>
  <si>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</si>
  <si>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</si>
  <si>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</si>
  <si>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</si>
  <si>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</si>
  <si>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</si>
  <si>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</si>
  <si>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</si>
  <si>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</si>
  <si>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</si>
  <si>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>　　03政府办公室及相关机构事务</t>
  </si>
  <si>
    <t>　　01行政运行</t>
  </si>
  <si>
    <t>208社会保障和就业支出</t>
  </si>
  <si>
    <t xml:space="preserve">   05养老保险</t>
  </si>
  <si>
    <t>　 06职业年金</t>
  </si>
  <si>
    <t>　 27财政对其他社会保险基金的补助</t>
  </si>
  <si>
    <t>210医疗卫生与计划生育支出</t>
  </si>
  <si>
    <t>　　11行政单位医疗</t>
  </si>
  <si>
    <t>　　01基本医疗保险</t>
  </si>
  <si>
    <t>221住房保障支出</t>
  </si>
  <si>
    <t>　　01住房公积金</t>
  </si>
  <si>
    <t>212城区社区环境卫生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</si>
  <si>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</si>
  <si>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</si>
  <si>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</si>
  <si>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</si>
  <si>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</si>
  <si>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</si>
  <si>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</si>
  <si>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</si>
  <si>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</si>
  <si>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</si>
  <si>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</si>
  <si>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</si>
  <si>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</si>
  <si>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</si>
  <si>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</si>
  <si>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</si>
  <si>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</si>
  <si>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</si>
  <si>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</si>
  <si>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</si>
  <si>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</si>
  <si>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</si>
  <si>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</si>
  <si>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</si>
  <si>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</si>
  <si>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</si>
  <si>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</si>
  <si>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</si>
  <si>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</si>
  <si>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</si>
  <si>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</si>
  <si>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</si>
  <si>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</si>
  <si>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</si>
  <si>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</si>
  <si>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</si>
  <si>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</si>
  <si>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</si>
  <si>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</si>
  <si>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</si>
  <si>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</si>
  <si>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</si>
  <si>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</si>
  <si>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高台县城关镇人民政府</t>
  </si>
  <si>
    <t>一般公共预算支出情况表</t>
  </si>
  <si>
    <t>科目编码</t>
  </si>
  <si>
    <t>科目名称</t>
  </si>
  <si>
    <t>201</t>
  </si>
  <si>
    <t>一般公共服务支出</t>
  </si>
  <si>
    <t>20103</t>
  </si>
  <si>
    <t>　　政府办公室及相关机构事务</t>
  </si>
  <si>
    <t>2010301</t>
  </si>
  <si>
    <t>　　行政运行</t>
  </si>
  <si>
    <t>208</t>
  </si>
  <si>
    <t>社会保障和就业支出</t>
  </si>
  <si>
    <t>2080505</t>
  </si>
  <si>
    <t xml:space="preserve">  养老保险</t>
  </si>
  <si>
    <t>2080506</t>
  </si>
  <si>
    <t>　职业年金</t>
  </si>
  <si>
    <t>20827</t>
  </si>
  <si>
    <t>　财政对其他社会保险基金的补助</t>
  </si>
  <si>
    <t>210</t>
  </si>
  <si>
    <t>医疗卫生与计划生育支出</t>
  </si>
  <si>
    <t>21011</t>
  </si>
  <si>
    <t>　　行政单位医疗</t>
  </si>
  <si>
    <t>2101101</t>
  </si>
  <si>
    <t>　 基本医疗保险</t>
  </si>
  <si>
    <t>221</t>
  </si>
  <si>
    <t>住房保障支出</t>
  </si>
  <si>
    <t>2210201</t>
  </si>
  <si>
    <t>　　住房公积金</t>
  </si>
  <si>
    <t>212</t>
  </si>
  <si>
    <t>城区社区环境卫生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</si>
  <si>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</si>
  <si>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</si>
  <si>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</si>
  <si>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</si>
  <si>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</si>
  <si>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</si>
  <si>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</si>
  <si>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</si>
  <si>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</si>
  <si>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</si>
  <si>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</si>
  <si>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</si>
  <si>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</si>
  <si>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</si>
  <si>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</si>
  <si>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</si>
  <si>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</si>
  <si>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</si>
  <si>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</si>
  <si>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</si>
  <si>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</si>
  <si>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</si>
  <si>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</si>
  <si>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</si>
  <si>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</si>
  <si>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</si>
  <si>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</si>
  <si>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</si>
  <si>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</si>
  <si>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</si>
  <si>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</si>
  <si>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</si>
  <si>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</si>
  <si>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</si>
  <si>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</si>
  <si>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</si>
  <si>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</si>
  <si>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</si>
  <si>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</si>
  <si>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</si>
  <si>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</si>
  <si>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</si>
  <si>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</si>
  <si>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</si>
  <si>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</si>
  <si>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</si>
  <si>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</si>
  <si>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</si>
  <si>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</si>
  <si>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</si>
  <si>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</si>
  <si>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</si>
  <si>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</si>
  <si>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</si>
  <si>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</si>
  <si>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</si>
  <si>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</si>
  <si>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</si>
  <si>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</si>
  <si>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</si>
  <si>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</si>
  <si>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</si>
  <si>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</si>
  <si>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</si>
  <si>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</si>
  <si>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</si>
  <si>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</si>
  <si>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</si>
  <si>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</si>
  <si>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</si>
  <si>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</si>
  <si>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</si>
  <si>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</si>
  <si>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</si>
  <si>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</si>
  <si>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</si>
  <si>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</si>
  <si>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</si>
  <si>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</si>
  <si>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</si>
  <si>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</si>
  <si>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310</t>
  </si>
  <si>
    <t xml:space="preserve">  资本性支出</t>
  </si>
  <si>
    <t xml:space="preserve">  02</t>
  </si>
  <si>
    <t xml:space="preserve">  办公设备购置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</si>
  <si>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</si>
  <si>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</si>
  <si>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</si>
  <si>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</si>
  <si>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</si>
  <si>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</si>
  <si>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</si>
  <si>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</si>
  <si>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</si>
  <si>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</si>
  <si>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</si>
  <si>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</si>
  <si>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</si>
  <si>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</si>
  <si>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</si>
  <si>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</si>
  <si>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</si>
  <si>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</si>
  <si>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</si>
  <si>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</si>
  <si>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</si>
  <si>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</si>
  <si>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</si>
  <si>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</si>
  <si>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</si>
  <si>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</si>
  <si>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</si>
  <si>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</si>
  <si>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</si>
  <si>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</si>
  <si>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</si>
  <si>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</si>
  <si>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0</t>
  </si>
  <si>
    <t>3.5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</si>
  <si>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</si>
  <si>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</si>
  <si>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</si>
  <si>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</si>
  <si>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</si>
  <si>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</si>
  <si>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</si>
  <si>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</si>
  <si>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</si>
  <si>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</si>
  <si>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</si>
  <si>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</si>
  <si>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</si>
  <si>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</si>
  <si>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</si>
  <si>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其他交通费用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</si>
  <si>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</si>
  <si>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</si>
  <si>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</si>
  <si>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</si>
  <si>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</si>
  <si>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此表无数据</t>
  </si>
  <si>
    <t>附件11：</t>
  </si>
  <si>
    <t xml:space="preserve"> 部门预算项目支出绩效目标表</t>
  </si>
  <si>
    <t>（2023年度）</t>
  </si>
  <si>
    <t>项目名称</t>
  </si>
  <si>
    <t>新城区垃圾清扫清运填埋、机械化洒水抑尘洗扫除雪项目</t>
  </si>
  <si>
    <t>主管部门</t>
  </si>
  <si>
    <t>实施单位</t>
  </si>
  <si>
    <t>高台县城市环境卫生管理大队</t>
  </si>
  <si>
    <t>预算    执行    指标  （10分）</t>
  </si>
  <si>
    <t>年度预算</t>
  </si>
  <si>
    <t>年度资金总额（万元）</t>
  </si>
  <si>
    <t>其中：财政拨款资金</t>
  </si>
  <si>
    <t>其他资金</t>
  </si>
  <si>
    <t>年度总体目标</t>
  </si>
  <si>
    <t>完成2023年度城区道路的清扫保洁、洒水抑尘、机械化洗扫及冬季道路除雪和城区生活垃圾的收集、清运、填埋工作。确保日常生活垃圾的日产日清和城区105万平方米道路的干净整洁，为城区广大居民创造了优良的生产生活环境，努力打造宜居宜游生态文明城市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</si>
  <si>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</si>
  <si>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</si>
  <si>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</si>
  <si>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</si>
  <si>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</si>
  <si>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</si>
  <si>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</si>
  <si>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垃圾收集、清运、填埋洒水抑尘工作质量达标率</t>
  </si>
  <si>
    <t>质量指标</t>
  </si>
  <si>
    <t>服务质量</t>
  </si>
  <si>
    <t>时效指标</t>
  </si>
  <si>
    <t>项目完成及时率</t>
  </si>
  <si>
    <t>成本指标</t>
  </si>
  <si>
    <t>成本控制情况</t>
  </si>
  <si>
    <t>效益指标（30分）</t>
  </si>
  <si>
    <t>经济效益指标</t>
  </si>
  <si>
    <t>资金利用率</t>
  </si>
  <si>
    <t>社会效益指标</t>
  </si>
  <si>
    <t>改善城区环境卫生面貌</t>
  </si>
  <si>
    <t>生态效益指标</t>
  </si>
  <si>
    <t>保护环境，防止污染</t>
  </si>
  <si>
    <t>可持续影响力指标</t>
  </si>
  <si>
    <t>建立健全长效机制</t>
  </si>
  <si>
    <t>满意度指标（10分）</t>
  </si>
  <si>
    <t>社会公众或服务对象满意度</t>
  </si>
  <si>
    <t>受益人群满意度</t>
  </si>
  <si>
    <t>……</t>
  </si>
  <si>
    <t>总分100</t>
  </si>
  <si>
    <t>文明祭祀</t>
  </si>
  <si>
    <t>保障一年四次（除夕、清明、七月十五、十月初一）文明祭祀工作的正常运行。</t>
  </si>
  <si>
    <t>四次文明祭祀工作质量达标率</t>
  </si>
  <si>
    <t>安全事故发生率</t>
  </si>
  <si>
    <t>保护环境</t>
  </si>
  <si>
    <t>环卫工人节假加班补助</t>
  </si>
  <si>
    <t>保障春节期间，城市环境卫生的干净整洁。激励环卫工人继续“发扬宁愿一人脏，换来万人洁”的奉献精神。</t>
  </si>
  <si>
    <t>环卫工人节假日加班人数</t>
  </si>
  <si>
    <t>补助发放精准率</t>
  </si>
  <si>
    <t>资金发放及时率</t>
  </si>
  <si>
    <t>公厕管理费</t>
  </si>
  <si>
    <t xml:space="preserve">    保证城区公厕的正常运行，有效解决广大市民和游客如厕难的问题，进一步提高城市文明指数，优化城市环境卫生面貌。</t>
  </si>
  <si>
    <t>管理运行公厕数量</t>
  </si>
  <si>
    <t>公厕正常运行率</t>
  </si>
  <si>
    <t>工作任务完成及时性</t>
  </si>
  <si>
    <t>管理运行费控制值</t>
  </si>
  <si>
    <t>市民及游客如厕便利度</t>
  </si>
  <si>
    <t>服务群众满意度</t>
  </si>
  <si>
    <t>垃圾填埋场环保监测费</t>
  </si>
  <si>
    <t>按时完成垃圾填埋场，监测井1和监测井2进行每月2次的水质监测和垃圾填埋场环境进行每月1次的监测</t>
  </si>
  <si>
    <t>垃圾填埋场监测井水质检测数量</t>
  </si>
  <si>
    <t>垃圾填埋场环境检测</t>
  </si>
  <si>
    <t>水质监测完成率</t>
  </si>
  <si>
    <t>环境监测完成率</t>
  </si>
  <si>
    <t>检测及时性</t>
  </si>
  <si>
    <t>成本控制率</t>
  </si>
  <si>
    <t>减少对周边环境的污染</t>
  </si>
  <si>
    <t>楼栋长工作补贴</t>
  </si>
  <si>
    <t xml:space="preserve">    为全镇8各社区658名楼栋长发放补贴39.48万元，充分激发楼栋长等基层治理力量，常态化开展疫情防控、环境卫生治理、邻里纠纷调处、社情民意收集等工作，有效维护了社会稳定，推进了党建引领基层治理。</t>
  </si>
  <si>
    <t>楼栋长人数</t>
  </si>
  <si>
    <t>楼栋长实际在岗人数和天数</t>
  </si>
  <si>
    <t>补贴发放完成率</t>
  </si>
  <si>
    <t>补贴发放及时率</t>
  </si>
  <si>
    <t>发放及时性</t>
  </si>
  <si>
    <t>人数控制率</t>
  </si>
  <si>
    <t>保障投资环境安全</t>
  </si>
  <si>
    <t>减少矛盾纠纷</t>
  </si>
  <si>
    <t>加大社会治理</t>
  </si>
  <si>
    <t>促进邻里和谐</t>
  </si>
  <si>
    <t>减少乱扔垃圾</t>
  </si>
  <si>
    <t>增加环境整洁</t>
  </si>
  <si>
    <t>东苑社区党群服务中心综合楼建设、装修及室外附属工程建设项目</t>
  </si>
  <si>
    <t xml:space="preserve">    建成东苑社区党群服务中心综合楼及室外附属工程，充分激发东苑社区党员居民向心力、凝聚力和战斗力，凝聚党建联盟单位、共驻共建单位、业主委员会、物业、“两代表一委员”等多种基层治理力量，常态化开展社区党建共建、社区事务共议、环境卫生治理、邻里纠纷调处、社情民意收集等工作，有效维护了社会稳定，有效推进了东苑社区党建引领基层治理进程。</t>
  </si>
  <si>
    <t>服务社区居民人数</t>
  </si>
  <si>
    <t>社区干部在岗人数和天数</t>
  </si>
  <si>
    <t>全年工作完成率</t>
  </si>
  <si>
    <t>服务居民及时率</t>
  </si>
  <si>
    <t>服务社区居民及时性</t>
  </si>
  <si>
    <t>服务居民有效率</t>
  </si>
  <si>
    <t>提高客商服务</t>
  </si>
  <si>
    <t>加强居民治理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</si>
</sst>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"/>
    <numFmt numFmtId="181" formatCode="0.00_ ;[Red]\-0.00\ "/>
    <numFmt numFmtId="182" formatCode="#,##0.0000"/>
  </numFmts>
  <fonts count="61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9"/>
      <color rgb="FF000000"/>
      <name val="仿宋"/>
      <charset val="134"/>
    </font>
    <font>
      <b/>
      <sz val="10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宋体"/>
      <charset val="134"/>
    </font>
    <font>
      <b/>
      <sz val="20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0"/>
      <color rgb="FF000000"/>
      <name val="仿宋_GB2312"/>
      <charset val="134"/>
    </font>
    <font>
      <sz val="10.5"/>
      <color rgb="FF000000"/>
      <name val="仿宋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20"/>
      <color rgb="FF171A1D"/>
      <name val="宋体"/>
      <charset val="134"/>
    </font>
    <font>
      <sz val="20"/>
      <color rgb="FF171A1D"/>
      <name val="Segoe UI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2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9" borderId="26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1" fillId="13" borderId="29" applyNumberFormat="0" applyAlignment="0" applyProtection="0">
      <alignment vertical="center"/>
    </xf>
    <xf numFmtId="0" fontId="52" fillId="13" borderId="25" applyNumberFormat="0" applyAlignment="0" applyProtection="0">
      <alignment vertical="center"/>
    </xf>
    <xf numFmtId="0" fontId="53" fillId="14" borderId="30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/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0" fillId="0" borderId="0"/>
    <xf numFmtId="0" fontId="43" fillId="29" borderId="0" applyNumberFormat="0" applyBorder="0" applyAlignment="0" applyProtection="0">
      <alignment vertical="center"/>
    </xf>
    <xf numFmtId="0" fontId="0" fillId="0" borderId="0"/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0" fillId="0" borderId="0"/>
    <xf numFmtId="0" fontId="43" fillId="32" borderId="0" applyNumberFormat="0" applyBorder="0" applyAlignment="0" applyProtection="0">
      <alignment vertical="center"/>
    </xf>
    <xf numFmtId="0" fontId="0" fillId="0" borderId="0"/>
    <xf numFmtId="0" fontId="40" fillId="33" borderId="0" applyNumberFormat="0" applyBorder="0" applyAlignment="0" applyProtection="0">
      <alignment vertical="center"/>
    </xf>
    <xf numFmtId="0" fontId="0" fillId="0" borderId="0"/>
    <xf numFmtId="0" fontId="4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</cellStyleXfs>
  <cellXfs count="23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textRotation="255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/>
    </xf>
    <xf numFmtId="0" fontId="0" fillId="0" borderId="0" xfId="0" applyFill="1"/>
    <xf numFmtId="0" fontId="15" fillId="0" borderId="0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vertical="center"/>
    </xf>
    <xf numFmtId="0" fontId="19" fillId="0" borderId="10" xfId="0" applyFont="1" applyBorder="1" applyAlignment="1" applyProtection="1">
      <alignment vertical="center" wrapText="1"/>
    </xf>
    <xf numFmtId="0" fontId="20" fillId="0" borderId="8" xfId="0" applyNumberFormat="1" applyFont="1" applyFill="1" applyBorder="1" applyAlignment="1" applyProtection="1">
      <alignment horizontal="left" vertical="center"/>
    </xf>
    <xf numFmtId="176" fontId="20" fillId="0" borderId="1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21" fillId="0" borderId="0" xfId="0" applyFont="1"/>
    <xf numFmtId="0" fontId="20" fillId="0" borderId="0" xfId="0" applyFont="1" applyBorder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/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177" fontId="25" fillId="0" borderId="11" xfId="0" applyNumberFormat="1" applyFont="1" applyFill="1" applyBorder="1" applyAlignment="1" applyProtection="1">
      <alignment horizontal="center" vertical="center"/>
    </xf>
    <xf numFmtId="0" fontId="25" fillId="0" borderId="12" xfId="0" applyNumberFormat="1" applyFont="1" applyFill="1" applyBorder="1" applyAlignment="1" applyProtection="1">
      <alignment horizontal="left" vertical="center"/>
    </xf>
    <xf numFmtId="178" fontId="25" fillId="0" borderId="12" xfId="0" applyNumberFormat="1" applyFont="1" applyFill="1" applyBorder="1" applyAlignment="1" applyProtection="1">
      <alignment horizontal="right" vertical="center"/>
    </xf>
    <xf numFmtId="178" fontId="25" fillId="0" borderId="13" xfId="0" applyNumberFormat="1" applyFont="1" applyFill="1" applyBorder="1" applyAlignment="1" applyProtection="1">
      <alignment horizontal="right" vertical="center"/>
    </xf>
    <xf numFmtId="177" fontId="18" fillId="0" borderId="11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left" vertical="center"/>
    </xf>
    <xf numFmtId="178" fontId="18" fillId="0" borderId="12" xfId="0" applyNumberFormat="1" applyFont="1" applyFill="1" applyBorder="1" applyAlignment="1" applyProtection="1">
      <alignment horizontal="right" vertical="center"/>
    </xf>
    <xf numFmtId="178" fontId="18" fillId="0" borderId="13" xfId="0" applyNumberFormat="1" applyFont="1" applyFill="1" applyBorder="1" applyAlignment="1" applyProtection="1">
      <alignment horizontal="right" vertical="center"/>
    </xf>
    <xf numFmtId="0" fontId="18" fillId="2" borderId="12" xfId="0" applyNumberFormat="1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vertical="center"/>
    </xf>
    <xf numFmtId="49" fontId="25" fillId="0" borderId="11" xfId="0" applyNumberFormat="1" applyFont="1" applyFill="1" applyBorder="1" applyAlignment="1" applyProtection="1">
      <alignment vertical="center"/>
    </xf>
    <xf numFmtId="49" fontId="25" fillId="0" borderId="12" xfId="0" applyNumberFormat="1" applyFont="1" applyFill="1" applyBorder="1" applyAlignment="1" applyProtection="1">
      <alignment horizontal="right" vertical="center" wrapText="1"/>
    </xf>
    <xf numFmtId="49" fontId="25" fillId="0" borderId="13" xfId="0" applyNumberFormat="1" applyFont="1" applyFill="1" applyBorder="1" applyAlignment="1" applyProtection="1">
      <alignment horizontal="right" vertical="center" wrapText="1"/>
    </xf>
    <xf numFmtId="179" fontId="25" fillId="0" borderId="12" xfId="0" applyNumberFormat="1" applyFont="1" applyFill="1" applyBorder="1" applyAlignment="1" applyProtection="1">
      <alignment horizontal="right" vertical="center" wrapText="1"/>
    </xf>
    <xf numFmtId="4" fontId="25" fillId="0" borderId="12" xfId="0" applyNumberFormat="1" applyFont="1" applyFill="1" applyBorder="1" applyAlignment="1" applyProtection="1">
      <alignment horizontal="right" vertical="center" wrapText="1"/>
    </xf>
    <xf numFmtId="179" fontId="25" fillId="0" borderId="13" xfId="0" applyNumberFormat="1" applyFont="1" applyFill="1" applyBorder="1" applyAlignment="1" applyProtection="1">
      <alignment horizontal="right" vertical="center" wrapText="1"/>
    </xf>
    <xf numFmtId="49" fontId="18" fillId="0" borderId="11" xfId="0" applyNumberFormat="1" applyFont="1" applyFill="1" applyBorder="1" applyAlignment="1" applyProtection="1">
      <alignment vertical="center"/>
    </xf>
    <xf numFmtId="179" fontId="18" fillId="0" borderId="12" xfId="0" applyNumberFormat="1" applyFont="1" applyFill="1" applyBorder="1" applyAlignment="1" applyProtection="1">
      <alignment horizontal="right" vertical="center" wrapText="1"/>
    </xf>
    <xf numFmtId="4" fontId="18" fillId="0" borderId="12" xfId="0" applyNumberFormat="1" applyFont="1" applyFill="1" applyBorder="1" applyAlignment="1" applyProtection="1">
      <alignment horizontal="right" vertical="center" wrapText="1"/>
    </xf>
    <xf numFmtId="179" fontId="18" fillId="0" borderId="13" xfId="0" applyNumberFormat="1" applyFont="1" applyFill="1" applyBorder="1" applyAlignment="1" applyProtection="1">
      <alignment horizontal="right" vertical="center" wrapText="1"/>
    </xf>
    <xf numFmtId="49" fontId="17" fillId="0" borderId="0" xfId="0" applyNumberFormat="1" applyFont="1" applyBorder="1" applyAlignment="1" applyProtection="1">
      <alignment horizontal="center" vertical="center"/>
    </xf>
    <xf numFmtId="49" fontId="18" fillId="0" borderId="11" xfId="0" applyNumberFormat="1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49" fontId="25" fillId="0" borderId="11" xfId="0" applyNumberFormat="1" applyFont="1" applyFill="1" applyBorder="1" applyAlignment="1" applyProtection="1">
      <alignment horizontal="left" vertical="center"/>
    </xf>
    <xf numFmtId="176" fontId="25" fillId="0" borderId="11" xfId="0" applyNumberFormat="1" applyFont="1" applyFill="1" applyBorder="1" applyAlignment="1" applyProtection="1">
      <alignment horizontal="right" vertical="center"/>
    </xf>
    <xf numFmtId="176" fontId="25" fillId="0" borderId="17" xfId="0" applyNumberFormat="1" applyFont="1" applyFill="1" applyBorder="1" applyAlignment="1" applyProtection="1">
      <alignment horizontal="right" vertic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176" fontId="18" fillId="0" borderId="12" xfId="0" applyNumberFormat="1" applyFont="1" applyFill="1" applyBorder="1" applyAlignment="1" applyProtection="1">
      <alignment horizontal="right" vertical="center"/>
    </xf>
    <xf numFmtId="4" fontId="18" fillId="0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4" fontId="18" fillId="2" borderId="13" xfId="0" applyNumberFormat="1" applyFont="1" applyFill="1" applyBorder="1" applyAlignment="1" applyProtection="1">
      <alignment horizontal="right" vertical="center"/>
    </xf>
    <xf numFmtId="4" fontId="18" fillId="2" borderId="18" xfId="0" applyNumberFormat="1" applyFont="1" applyFill="1" applyBorder="1" applyAlignment="1" applyProtection="1">
      <alignment horizontal="right" vertical="center"/>
    </xf>
    <xf numFmtId="0" fontId="25" fillId="2" borderId="12" xfId="0" applyNumberFormat="1" applyFont="1" applyFill="1" applyBorder="1" applyAlignment="1" applyProtection="1">
      <alignment horizontal="left" vertical="center"/>
    </xf>
    <xf numFmtId="0" fontId="25" fillId="2" borderId="13" xfId="0" applyNumberFormat="1" applyFont="1" applyFill="1" applyBorder="1" applyAlignment="1" applyProtection="1">
      <alignment horizontal="right" vertical="center"/>
    </xf>
    <xf numFmtId="180" fontId="25" fillId="2" borderId="3" xfId="0" applyNumberFormat="1" applyFont="1" applyFill="1" applyBorder="1" applyAlignment="1" applyProtection="1">
      <alignment horizontal="right" vertical="center"/>
    </xf>
    <xf numFmtId="49" fontId="18" fillId="2" borderId="11" xfId="0" applyNumberFormat="1" applyFont="1" applyFill="1" applyBorder="1" applyAlignment="1" applyProtection="1">
      <alignment horizontal="left" vertical="center"/>
    </xf>
    <xf numFmtId="0" fontId="18" fillId="2" borderId="12" xfId="0" applyNumberFormat="1" applyFont="1" applyFill="1" applyBorder="1" applyAlignment="1" applyProtection="1">
      <alignment horizontal="left" vertical="center"/>
    </xf>
    <xf numFmtId="4" fontId="18" fillId="2" borderId="16" xfId="0" applyNumberFormat="1" applyFont="1" applyFill="1" applyBorder="1" applyAlignment="1" applyProtection="1">
      <alignment horizontal="right" vertical="center"/>
    </xf>
    <xf numFmtId="176" fontId="25" fillId="2" borderId="11" xfId="0" applyNumberFormat="1" applyFont="1" applyFill="1" applyBorder="1" applyAlignment="1" applyProtection="1">
      <alignment horizontal="right" vertical="center"/>
    </xf>
    <xf numFmtId="176" fontId="25" fillId="2" borderId="17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/>
    <xf numFmtId="0" fontId="0" fillId="0" borderId="0" xfId="0" applyBorder="1"/>
    <xf numFmtId="49" fontId="25" fillId="0" borderId="12" xfId="0" applyNumberFormat="1" applyFont="1" applyFill="1" applyBorder="1" applyAlignment="1" applyProtection="1">
      <alignment horizontal="left" vertical="center"/>
    </xf>
    <xf numFmtId="176" fontId="25" fillId="0" borderId="12" xfId="0" applyNumberFormat="1" applyFont="1" applyFill="1" applyBorder="1" applyAlignment="1" applyProtection="1">
      <alignment horizontal="right" vertical="center"/>
    </xf>
    <xf numFmtId="176" fontId="25" fillId="0" borderId="13" xfId="0" applyNumberFormat="1" applyFont="1" applyFill="1" applyBorder="1" applyAlignment="1" applyProtection="1">
      <alignment horizontal="right" vertical="center"/>
    </xf>
    <xf numFmtId="0" fontId="27" fillId="0" borderId="5" xfId="0" applyFont="1" applyFill="1" applyBorder="1" applyAlignment="1" applyProtection="1">
      <alignment vertical="center"/>
    </xf>
    <xf numFmtId="0" fontId="28" fillId="0" borderId="5" xfId="0" applyFont="1" applyFill="1" applyBorder="1" applyAlignment="1" applyProtection="1">
      <alignment vertical="center"/>
    </xf>
    <xf numFmtId="176" fontId="18" fillId="0" borderId="13" xfId="0" applyNumberFormat="1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left" vertical="center"/>
    </xf>
    <xf numFmtId="176" fontId="18" fillId="0" borderId="11" xfId="0" applyNumberFormat="1" applyFont="1" applyFill="1" applyBorder="1" applyAlignment="1" applyProtection="1">
      <alignment horizontal="right" vertical="center"/>
    </xf>
    <xf numFmtId="0" fontId="25" fillId="0" borderId="11" xfId="0" applyNumberFormat="1" applyFont="1" applyFill="1" applyBorder="1" applyAlignment="1" applyProtection="1">
      <alignment horizontal="left" vertical="center"/>
    </xf>
    <xf numFmtId="4" fontId="25" fillId="0" borderId="12" xfId="0" applyNumberFormat="1" applyFont="1" applyFill="1" applyBorder="1" applyAlignment="1" applyProtection="1">
      <alignment horizontal="right" vertical="center"/>
    </xf>
    <xf numFmtId="4" fontId="25" fillId="0" borderId="13" xfId="0" applyNumberFormat="1" applyFont="1" applyFill="1" applyBorder="1" applyAlignment="1" applyProtection="1">
      <alignment horizontal="right" vertical="center"/>
    </xf>
    <xf numFmtId="49" fontId="18" fillId="0" borderId="12" xfId="0" applyNumberFormat="1" applyFont="1" applyFill="1" applyBorder="1" applyAlignment="1" applyProtection="1">
      <alignment horizontal="left" vertical="center"/>
    </xf>
    <xf numFmtId="4" fontId="18" fillId="0" borderId="12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30" fillId="0" borderId="19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left" vertical="center"/>
    </xf>
    <xf numFmtId="179" fontId="18" fillId="0" borderId="11" xfId="0" applyNumberFormat="1" applyFont="1" applyFill="1" applyBorder="1" applyAlignment="1" applyProtection="1">
      <alignment horizontal="right" vertical="center" wrapText="1"/>
    </xf>
    <xf numFmtId="0" fontId="18" fillId="0" borderId="12" xfId="0" applyFont="1" applyFill="1" applyBorder="1" applyAlignment="1" applyProtection="1">
      <alignment horizontal="left" vertical="center"/>
    </xf>
    <xf numFmtId="176" fontId="18" fillId="0" borderId="3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right" vertical="center"/>
    </xf>
    <xf numFmtId="179" fontId="18" fillId="0" borderId="11" xfId="0" applyNumberFormat="1" applyFont="1" applyFill="1" applyBorder="1" applyAlignment="1" applyProtection="1">
      <alignment horizontal="right" wrapText="1"/>
    </xf>
    <xf numFmtId="0" fontId="18" fillId="0" borderId="11" xfId="0" applyFont="1" applyFill="1" applyBorder="1" applyAlignment="1" applyProtection="1">
      <alignment horizontal="right" vertical="center"/>
    </xf>
    <xf numFmtId="179" fontId="18" fillId="0" borderId="0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0" xfId="63" applyFont="1" applyBorder="1" applyAlignment="1" applyProtection="1">
      <alignment horizontal="center" vertical="center"/>
    </xf>
    <xf numFmtId="181" fontId="18" fillId="0" borderId="13" xfId="69" applyNumberFormat="1" applyFont="1" applyBorder="1" applyAlignment="1" applyProtection="1">
      <alignment horizontal="center" vertical="center"/>
    </xf>
    <xf numFmtId="0" fontId="18" fillId="0" borderId="3" xfId="0" applyNumberFormat="1" applyFont="1" applyBorder="1" applyAlignment="1" applyProtection="1">
      <alignment horizontal="center" vertical="center"/>
    </xf>
    <xf numFmtId="176" fontId="25" fillId="0" borderId="3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0" fontId="18" fillId="0" borderId="11" xfId="0" applyNumberFormat="1" applyFont="1" applyFill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vertical="center"/>
    </xf>
    <xf numFmtId="0" fontId="18" fillId="0" borderId="20" xfId="0" applyFont="1" applyBorder="1" applyAlignment="1" applyProtection="1"/>
    <xf numFmtId="0" fontId="18" fillId="0" borderId="21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vertical="center"/>
    </xf>
    <xf numFmtId="4" fontId="18" fillId="0" borderId="22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5" fillId="0" borderId="0" xfId="58" applyFont="1" applyBorder="1" applyAlignment="1" applyProtection="1"/>
    <xf numFmtId="0" fontId="0" fillId="0" borderId="0" xfId="58"/>
    <xf numFmtId="0" fontId="29" fillId="0" borderId="0" xfId="58" applyFont="1" applyBorder="1" applyAlignment="1" applyProtection="1">
      <alignment vertical="center" wrapText="1"/>
    </xf>
    <xf numFmtId="0" fontId="17" fillId="0" borderId="0" xfId="58" applyFont="1" applyBorder="1" applyAlignment="1" applyProtection="1">
      <alignment horizontal="center" vertical="center"/>
    </xf>
    <xf numFmtId="0" fontId="18" fillId="0" borderId="20" xfId="58" applyFont="1" applyBorder="1" applyAlignment="1" applyProtection="1">
      <alignment vertical="center"/>
    </xf>
    <xf numFmtId="0" fontId="18" fillId="0" borderId="20" xfId="58" applyFont="1" applyBorder="1" applyAlignment="1" applyProtection="1"/>
    <xf numFmtId="0" fontId="18" fillId="0" borderId="0" xfId="58" applyFont="1" applyBorder="1" applyAlignment="1" applyProtection="1"/>
    <xf numFmtId="0" fontId="18" fillId="0" borderId="0" xfId="58" applyFont="1" applyBorder="1" applyAlignment="1" applyProtection="1">
      <alignment horizontal="right" vertical="center"/>
    </xf>
    <xf numFmtId="0" fontId="18" fillId="0" borderId="21" xfId="58" applyFont="1" applyBorder="1" applyAlignment="1" applyProtection="1">
      <alignment horizontal="center" vertical="center"/>
    </xf>
    <xf numFmtId="0" fontId="18" fillId="0" borderId="23" xfId="58" applyFont="1" applyBorder="1" applyAlignment="1" applyProtection="1">
      <alignment horizontal="center" vertical="center"/>
    </xf>
    <xf numFmtId="0" fontId="18" fillId="0" borderId="22" xfId="58" applyFont="1" applyBorder="1" applyAlignment="1" applyProtection="1">
      <alignment horizontal="center" vertical="center"/>
    </xf>
    <xf numFmtId="0" fontId="18" fillId="0" borderId="4" xfId="58" applyFont="1" applyFill="1" applyBorder="1" applyAlignment="1" applyProtection="1">
      <alignment vertical="center"/>
    </xf>
    <xf numFmtId="176" fontId="18" fillId="0" borderId="23" xfId="58" applyNumberFormat="1" applyFont="1" applyFill="1" applyBorder="1" applyAlignment="1" applyProtection="1">
      <alignment horizontal="right" vertical="center"/>
    </xf>
    <xf numFmtId="176" fontId="18" fillId="0" borderId="23" xfId="58" applyNumberFormat="1" applyFont="1" applyFill="1" applyBorder="1" applyAlignment="1" applyProtection="1">
      <alignment vertical="center"/>
    </xf>
    <xf numFmtId="176" fontId="18" fillId="0" borderId="4" xfId="58" applyNumberFormat="1" applyFont="1" applyFill="1" applyBorder="1" applyAlignment="1" applyProtection="1">
      <alignment horizontal="right" vertical="center" wrapText="1"/>
    </xf>
    <xf numFmtId="176" fontId="18" fillId="0" borderId="23" xfId="58" applyNumberFormat="1" applyFont="1" applyFill="1" applyBorder="1" applyAlignment="1" applyProtection="1">
      <alignment horizontal="right" vertical="center" wrapText="1"/>
    </xf>
    <xf numFmtId="0" fontId="18" fillId="0" borderId="21" xfId="58" applyFont="1" applyFill="1" applyBorder="1" applyAlignment="1" applyProtection="1">
      <alignment vertical="center"/>
    </xf>
    <xf numFmtId="176" fontId="18" fillId="0" borderId="22" xfId="58" applyNumberFormat="1" applyFont="1" applyFill="1" applyBorder="1" applyAlignment="1" applyProtection="1">
      <alignment horizontal="right" vertical="center" wrapText="1"/>
    </xf>
    <xf numFmtId="176" fontId="18" fillId="0" borderId="22" xfId="58" applyNumberFormat="1" applyFont="1" applyFill="1" applyBorder="1" applyAlignment="1" applyProtection="1">
      <alignment vertical="center" wrapText="1"/>
    </xf>
    <xf numFmtId="176" fontId="18" fillId="0" borderId="4" xfId="58" applyNumberFormat="1" applyFont="1" applyFill="1" applyBorder="1" applyAlignment="1" applyProtection="1">
      <alignment vertical="center" wrapText="1"/>
    </xf>
    <xf numFmtId="0" fontId="18" fillId="0" borderId="4" xfId="58" applyFont="1" applyBorder="1" applyAlignment="1" applyProtection="1">
      <alignment vertical="center"/>
    </xf>
    <xf numFmtId="176" fontId="18" fillId="0" borderId="23" xfId="58" applyNumberFormat="1" applyFont="1" applyBorder="1" applyAlignment="1" applyProtection="1">
      <alignment vertical="center"/>
    </xf>
    <xf numFmtId="176" fontId="18" fillId="0" borderId="4" xfId="58" applyNumberFormat="1" applyFont="1" applyBorder="1" applyAlignment="1" applyProtection="1"/>
    <xf numFmtId="0" fontId="18" fillId="0" borderId="4" xfId="58" applyFont="1" applyFill="1" applyBorder="1" applyAlignment="1" applyProtection="1">
      <alignment horizontal="center" vertical="center"/>
    </xf>
    <xf numFmtId="176" fontId="18" fillId="0" borderId="23" xfId="58" applyNumberFormat="1" applyFont="1" applyFill="1" applyBorder="1" applyAlignment="1" applyProtection="1">
      <alignment horizontal="center" vertical="center"/>
    </xf>
    <xf numFmtId="0" fontId="18" fillId="0" borderId="4" xfId="58" applyFont="1" applyBorder="1" applyAlignment="1" applyProtection="1">
      <alignment horizontal="center" vertical="center"/>
    </xf>
    <xf numFmtId="176" fontId="18" fillId="0" borderId="23" xfId="58" applyNumberFormat="1" applyFont="1" applyBorder="1" applyAlignment="1" applyProtection="1">
      <alignment horizontal="center" vertical="center"/>
    </xf>
    <xf numFmtId="4" fontId="32" fillId="0" borderId="23" xfId="58" applyNumberFormat="1" applyFont="1" applyFill="1" applyBorder="1" applyAlignment="1" applyProtection="1">
      <alignment horizontal="right" vertical="center" wrapText="1"/>
    </xf>
    <xf numFmtId="182" fontId="18" fillId="0" borderId="23" xfId="58" applyNumberFormat="1" applyFont="1" applyFill="1" applyBorder="1" applyAlignment="1" applyProtection="1">
      <alignment horizontal="right" vertical="center" wrapText="1"/>
    </xf>
    <xf numFmtId="176" fontId="18" fillId="0" borderId="4" xfId="58" applyNumberFormat="1" applyFont="1" applyFill="1" applyBorder="1" applyAlignment="1" applyProtection="1"/>
    <xf numFmtId="176" fontId="18" fillId="0" borderId="23" xfId="58" applyNumberFormat="1" applyFont="1" applyBorder="1" applyAlignment="1" applyProtection="1">
      <alignment horizontal="right" vertical="center" wrapText="1"/>
    </xf>
    <xf numFmtId="176" fontId="18" fillId="0" borderId="23" xfId="58" applyNumberFormat="1" applyFont="1" applyBorder="1" applyAlignment="1" applyProtection="1"/>
    <xf numFmtId="0" fontId="18" fillId="0" borderId="4" xfId="58" applyFont="1" applyBorder="1" applyAlignment="1" applyProtection="1"/>
    <xf numFmtId="176" fontId="18" fillId="0" borderId="1" xfId="58" applyNumberFormat="1" applyFont="1" applyFill="1" applyBorder="1" applyAlignment="1" applyProtection="1">
      <alignment horizontal="right" vertical="center" wrapText="1"/>
    </xf>
    <xf numFmtId="176" fontId="18" fillId="0" borderId="4" xfId="58" applyNumberFormat="1" applyFont="1" applyFill="1" applyBorder="1" applyAlignment="1" applyProtection="1">
      <alignment horizontal="center" vertical="center"/>
    </xf>
    <xf numFmtId="176" fontId="18" fillId="0" borderId="22" xfId="58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16" fillId="0" borderId="11" xfId="11" applyFont="1" applyBorder="1" applyAlignment="1" applyProtection="1">
      <alignment vertical="center" wrapText="1"/>
    </xf>
    <xf numFmtId="0" fontId="20" fillId="0" borderId="13" xfId="0" applyFont="1" applyBorder="1" applyAlignment="1" applyProtection="1">
      <alignment vertical="center"/>
    </xf>
    <xf numFmtId="0" fontId="16" fillId="0" borderId="11" xfId="11" applyFont="1" applyBorder="1" applyAlignment="1" applyProtection="1">
      <alignment vertical="center"/>
    </xf>
    <xf numFmtId="0" fontId="16" fillId="0" borderId="14" xfId="11" applyFont="1" applyBorder="1" applyAlignment="1" applyProtection="1">
      <alignment vertical="center" wrapText="1"/>
    </xf>
    <xf numFmtId="0" fontId="20" fillId="0" borderId="16" xfId="0" applyFont="1" applyBorder="1" applyAlignment="1" applyProtection="1">
      <alignment vertical="center"/>
    </xf>
    <xf numFmtId="0" fontId="20" fillId="0" borderId="16" xfId="0" applyFont="1" applyBorder="1" applyAlignment="1" applyProtection="1"/>
    <xf numFmtId="0" fontId="34" fillId="0" borderId="14" xfId="11" applyBorder="1" applyAlignment="1" applyProtection="1">
      <alignment vertical="center" wrapText="1"/>
    </xf>
    <xf numFmtId="0" fontId="35" fillId="0" borderId="24" xfId="11" applyFont="1" applyBorder="1" applyAlignment="1" applyProtection="1"/>
    <xf numFmtId="0" fontId="10" fillId="0" borderId="0" xfId="0" applyFont="1" applyBorder="1" applyAlignment="1" applyProtection="1"/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topLeftCell="A8" workbookViewId="0">
      <selection activeCell="D29" sqref="D28:D29"/>
    </sheetView>
  </sheetViews>
  <sheetFormatPr defaultColWidth="9" defaultRowHeight="12.75" customHeight="1"/>
  <cols>
    <col min="1" max="2" width="17.1388888888889" style="67" customWidth="1"/>
    <col min="3" max="9" width="15.1388888888889" style="67" customWidth="1"/>
    <col min="10" max="10" width="9" style="67" customWidth="1"/>
  </cols>
  <sheetData>
    <row r="1" ht="21" customHeight="1" spans="1:1">
      <c r="A1" s="226" t="s">
        <v>0</v>
      </c>
    </row>
    <row r="2" ht="14.25" customHeight="1" spans="1:10">
      <c r="A2" s="227"/>
      <c r="B2"/>
      <c r="C2"/>
      <c r="D2"/>
      <c r="E2"/>
      <c r="F2"/>
      <c r="G2"/>
      <c r="H2"/>
      <c r="I2"/>
      <c r="J2"/>
    </row>
    <row r="3" ht="18.75" customHeight="1" spans="1:10">
      <c r="A3" s="228"/>
      <c r="B3" s="228"/>
      <c r="C3" s="228"/>
      <c r="D3" s="228"/>
      <c r="E3" s="228"/>
      <c r="F3" s="228"/>
      <c r="G3" s="228"/>
      <c r="H3" s="228"/>
      <c r="I3" s="228"/>
      <c r="J3"/>
    </row>
    <row r="4" ht="16.5" customHeight="1" spans="1:10">
      <c r="A4" s="228"/>
      <c r="B4" s="228"/>
      <c r="C4" s="228"/>
      <c r="D4" s="228"/>
      <c r="E4" s="228"/>
      <c r="F4" s="228"/>
      <c r="G4" s="228"/>
      <c r="H4" s="228"/>
      <c r="I4" s="228"/>
      <c r="J4"/>
    </row>
    <row r="5" ht="14.25" customHeight="1" spans="1:10">
      <c r="A5" s="228"/>
      <c r="B5" s="228"/>
      <c r="C5" s="228"/>
      <c r="D5" s="228"/>
      <c r="E5" s="228"/>
      <c r="F5" s="228"/>
      <c r="G5" s="228"/>
      <c r="H5" s="228"/>
      <c r="I5" s="228"/>
      <c r="J5"/>
    </row>
    <row r="6" ht="14.25" customHeight="1" spans="1:10">
      <c r="A6" s="228"/>
      <c r="B6" s="228"/>
      <c r="C6" s="228"/>
      <c r="D6" s="228"/>
      <c r="E6" s="228"/>
      <c r="F6" s="228"/>
      <c r="G6" s="228"/>
      <c r="H6" s="228"/>
      <c r="I6" s="228"/>
      <c r="J6"/>
    </row>
    <row r="7" ht="14.25" customHeight="1" spans="1:10">
      <c r="A7" s="228"/>
      <c r="B7" s="228"/>
      <c r="C7" s="228"/>
      <c r="D7" s="228"/>
      <c r="E7" s="228"/>
      <c r="F7" s="228"/>
      <c r="G7" s="228"/>
      <c r="H7" s="228"/>
      <c r="I7" s="228"/>
      <c r="J7"/>
    </row>
    <row r="8" ht="14.25" customHeight="1" spans="1:10">
      <c r="A8" s="228" t="s">
        <v>1</v>
      </c>
      <c r="B8" s="228"/>
      <c r="C8" s="228"/>
      <c r="D8" s="228"/>
      <c r="E8" s="228"/>
      <c r="F8" s="228"/>
      <c r="G8" s="228"/>
      <c r="H8" s="228"/>
      <c r="I8" s="228"/>
      <c r="J8"/>
    </row>
    <row r="9" ht="33" customHeight="1" spans="1:10">
      <c r="A9" s="229" t="s">
        <v>2</v>
      </c>
      <c r="B9" s="229"/>
      <c r="C9" s="229"/>
      <c r="D9" s="229"/>
      <c r="E9" s="229"/>
      <c r="F9" s="229"/>
      <c r="G9" s="229"/>
      <c r="H9" s="229"/>
      <c r="I9" s="232"/>
      <c r="J9"/>
    </row>
    <row r="10" ht="14.25" customHeight="1" spans="1:10">
      <c r="A10" s="228"/>
      <c r="B10" s="228"/>
      <c r="C10" s="228"/>
      <c r="D10" s="228"/>
      <c r="E10" s="228"/>
      <c r="F10" s="228"/>
      <c r="G10" s="228"/>
      <c r="H10" s="228"/>
      <c r="I10" s="228"/>
      <c r="J10"/>
    </row>
    <row r="11" ht="14.25" customHeight="1" spans="1:10">
      <c r="A11" s="228"/>
      <c r="B11" s="228"/>
      <c r="C11" s="228"/>
      <c r="D11" s="228"/>
      <c r="E11" s="228"/>
      <c r="F11" s="228"/>
      <c r="G11" s="228"/>
      <c r="H11" s="228"/>
      <c r="I11" s="228"/>
      <c r="J11"/>
    </row>
    <row r="12" ht="14.25" customHeight="1" spans="1:10">
      <c r="A12" s="228"/>
      <c r="B12" s="228"/>
      <c r="C12" s="228"/>
      <c r="D12" s="228"/>
      <c r="E12" s="228"/>
      <c r="F12" s="228"/>
      <c r="G12" s="228"/>
      <c r="H12" s="228"/>
      <c r="I12" s="228"/>
      <c r="J12"/>
    </row>
    <row r="13" ht="14.25" customHeight="1" spans="1:10">
      <c r="A13" s="228"/>
      <c r="B13" s="228"/>
      <c r="C13" s="228"/>
      <c r="D13" s="228"/>
      <c r="E13" s="228"/>
      <c r="F13" s="228"/>
      <c r="G13" s="228"/>
      <c r="H13" s="228"/>
      <c r="I13" s="228"/>
      <c r="J13"/>
    </row>
    <row r="14" ht="14.25" customHeight="1" spans="1:10">
      <c r="A14" s="228"/>
      <c r="B14" s="228"/>
      <c r="C14" s="228"/>
      <c r="D14" s="228"/>
      <c r="E14" s="228"/>
      <c r="F14" s="228"/>
      <c r="G14" s="228"/>
      <c r="H14" s="228"/>
      <c r="I14" s="228"/>
      <c r="J14"/>
    </row>
    <row r="15" ht="14.25" customHeight="1" spans="1:10">
      <c r="A15" s="228"/>
      <c r="B15" s="228"/>
      <c r="C15" s="228"/>
      <c r="D15" s="228"/>
      <c r="E15" s="228"/>
      <c r="F15" s="228"/>
      <c r="G15" s="228"/>
      <c r="H15" s="228"/>
      <c r="I15" s="228"/>
      <c r="J15"/>
    </row>
    <row r="16" ht="14.25" customHeight="1" spans="1:10">
      <c r="A16" s="228"/>
      <c r="B16" s="228"/>
      <c r="C16" s="228"/>
      <c r="D16" s="228"/>
      <c r="E16" s="228"/>
      <c r="F16" s="228"/>
      <c r="G16" s="228"/>
      <c r="H16" s="228"/>
      <c r="I16" s="228"/>
      <c r="J16"/>
    </row>
    <row r="17" ht="14.25" customHeight="1" spans="1:10">
      <c r="A17" s="228"/>
      <c r="B17" s="228"/>
      <c r="C17" s="228"/>
      <c r="D17" s="228"/>
      <c r="E17" s="228"/>
      <c r="F17" s="228"/>
      <c r="G17" s="228"/>
      <c r="H17" s="228"/>
      <c r="I17" s="228"/>
      <c r="J17"/>
    </row>
    <row r="18" ht="14.25" customHeight="1" spans="1:10">
      <c r="A18" s="228"/>
      <c r="B18" s="228"/>
      <c r="C18" s="228"/>
      <c r="D18" s="228"/>
      <c r="E18" s="228"/>
      <c r="F18" s="228"/>
      <c r="G18" s="228"/>
      <c r="H18" s="228"/>
      <c r="I18" s="228"/>
      <c r="J18"/>
    </row>
    <row r="19" ht="14.25" customHeight="1" spans="1:10">
      <c r="A19" s="230" t="s">
        <v>3</v>
      </c>
      <c r="B19" s="230"/>
      <c r="C19" s="230"/>
      <c r="D19" s="230"/>
      <c r="E19" s="230"/>
      <c r="F19" s="230"/>
      <c r="G19" s="230"/>
      <c r="H19" s="230"/>
      <c r="I19" s="228"/>
      <c r="J19"/>
    </row>
    <row r="20" ht="14.25" customHeight="1" spans="1:10">
      <c r="A20" s="228"/>
      <c r="B20" s="228"/>
      <c r="C20" s="228"/>
      <c r="D20" s="228"/>
      <c r="E20" s="228"/>
      <c r="F20" s="228"/>
      <c r="G20" s="228"/>
      <c r="H20" s="228"/>
      <c r="I20" s="228"/>
      <c r="J20"/>
    </row>
    <row r="21" ht="14.25" customHeight="1" spans="1:10">
      <c r="A21" s="228"/>
      <c r="B21" s="228"/>
      <c r="C21" s="228"/>
      <c r="D21" s="228"/>
      <c r="E21" s="228"/>
      <c r="F21" s="228"/>
      <c r="G21" s="228"/>
      <c r="H21"/>
      <c r="I21" s="228"/>
      <c r="J21"/>
    </row>
    <row r="22" ht="14.25" customHeight="1" spans="1:10">
      <c r="A22" s="228"/>
      <c r="B22" s="228" t="s">
        <v>4</v>
      </c>
      <c r="C22"/>
      <c r="D22"/>
      <c r="E22" s="228" t="s">
        <v>5</v>
      </c>
      <c r="F22"/>
      <c r="G22" s="228" t="s">
        <v>6</v>
      </c>
      <c r="H22" s="78" t="s">
        <v>7</v>
      </c>
      <c r="I22" s="228"/>
      <c r="J22"/>
    </row>
    <row r="23" ht="15.75" customHeight="1" spans="1:10">
      <c r="A23"/>
      <c r="B23" s="231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13" workbookViewId="0">
      <selection activeCell="K6" sqref="K6"/>
    </sheetView>
  </sheetViews>
  <sheetFormatPr defaultColWidth="9" defaultRowHeight="12.75" customHeight="1"/>
  <cols>
    <col min="1" max="1" width="49.287037037037" style="67" customWidth="1"/>
    <col min="2" max="8" width="10.5740740740741" style="67" customWidth="1"/>
    <col min="9" max="9" width="9.13888888888889" style="67"/>
  </cols>
  <sheetData>
    <row r="1" ht="24.75" customHeight="1" spans="1:1">
      <c r="A1" s="97" t="s">
        <v>29</v>
      </c>
    </row>
    <row r="2" ht="24.75" customHeight="1" spans="1:8">
      <c r="A2" s="69" t="s">
        <v>304</v>
      </c>
      <c r="B2" s="69"/>
      <c r="C2" s="69"/>
      <c r="D2" s="69"/>
      <c r="E2" s="69"/>
      <c r="F2" s="69"/>
      <c r="G2" s="69"/>
      <c r="H2" s="69"/>
    </row>
    <row r="3" ht="24.75" customHeight="1" spans="8:8">
      <c r="H3" s="70" t="s">
        <v>31</v>
      </c>
    </row>
    <row r="4" ht="24.75" customHeight="1" spans="1:8">
      <c r="A4" s="85" t="s">
        <v>162</v>
      </c>
      <c r="B4" s="98" t="s">
        <v>305</v>
      </c>
      <c r="C4" s="98" t="s">
        <v>306</v>
      </c>
      <c r="D4" s="98" t="s">
        <v>307</v>
      </c>
      <c r="E4" s="98" t="s">
        <v>308</v>
      </c>
      <c r="F4" s="99"/>
      <c r="G4" s="98" t="s">
        <v>309</v>
      </c>
      <c r="H4" s="100" t="s">
        <v>310</v>
      </c>
    </row>
    <row r="5" ht="24.75" customHeight="1" spans="1:8">
      <c r="A5" s="101"/>
      <c r="B5" s="99"/>
      <c r="C5" s="99"/>
      <c r="D5" s="99"/>
      <c r="E5" s="98" t="s">
        <v>311</v>
      </c>
      <c r="F5" s="98" t="s">
        <v>312</v>
      </c>
      <c r="G5" s="98"/>
      <c r="H5" s="100"/>
    </row>
    <row r="6" s="66" customFormat="1" ht="24.75" customHeight="1" spans="1:9">
      <c r="A6" s="102" t="s">
        <v>166</v>
      </c>
      <c r="B6" s="103" t="s">
        <v>313</v>
      </c>
      <c r="C6" s="103" t="s">
        <v>313</v>
      </c>
      <c r="D6" s="103" t="s">
        <v>313</v>
      </c>
      <c r="E6" s="103" t="s">
        <v>313</v>
      </c>
      <c r="F6" s="103" t="s">
        <v>313</v>
      </c>
      <c r="G6" s="103" t="s">
        <v>314</v>
      </c>
      <c r="H6" s="104" t="s">
        <v>313</v>
      </c>
      <c r="I6" s="77"/>
    </row>
    <row r="7" ht="24.75" customHeight="1" spans="1:8">
      <c r="A7" s="102"/>
      <c r="B7" s="105"/>
      <c r="C7" s="106"/>
      <c r="D7" s="105"/>
      <c r="E7" s="106"/>
      <c r="F7" s="105"/>
      <c r="G7" s="105"/>
      <c r="H7" s="107"/>
    </row>
    <row r="8" ht="24.75" customHeight="1" spans="1:8">
      <c r="A8" s="108"/>
      <c r="B8" s="109"/>
      <c r="C8" s="110"/>
      <c r="D8" s="109"/>
      <c r="E8" s="110"/>
      <c r="F8" s="109"/>
      <c r="G8" s="109"/>
      <c r="H8" s="111"/>
    </row>
    <row r="9" ht="24.75" customHeight="1" spans="1:8">
      <c r="A9" s="108"/>
      <c r="B9" s="109"/>
      <c r="C9" s="110"/>
      <c r="D9" s="109"/>
      <c r="E9" s="110"/>
      <c r="F9" s="109"/>
      <c r="G9" s="109"/>
      <c r="H9" s="111"/>
    </row>
    <row r="10" ht="24.75" customHeight="1" spans="1:8">
      <c r="A10" s="108"/>
      <c r="B10" s="109"/>
      <c r="C10" s="110"/>
      <c r="D10" s="109"/>
      <c r="E10" s="110"/>
      <c r="F10" s="109"/>
      <c r="G10" s="109"/>
      <c r="H10" s="111"/>
    </row>
    <row r="11" ht="24.75" customHeight="1" spans="1:8">
      <c r="A11" s="108"/>
      <c r="B11" s="109"/>
      <c r="C11" s="110"/>
      <c r="D11" s="109"/>
      <c r="E11" s="110"/>
      <c r="F11" s="109"/>
      <c r="G11" s="109"/>
      <c r="H11" s="111"/>
    </row>
    <row r="12" ht="24.75" customHeight="1" spans="1:8">
      <c r="A12" s="108"/>
      <c r="B12" s="109"/>
      <c r="C12" s="110"/>
      <c r="D12" s="109"/>
      <c r="E12" s="110"/>
      <c r="F12" s="109"/>
      <c r="G12" s="109"/>
      <c r="H12" s="111"/>
    </row>
    <row r="13" ht="24.75" customHeight="1" spans="1:8">
      <c r="A13" s="108"/>
      <c r="B13" s="109"/>
      <c r="C13" s="110"/>
      <c r="D13" s="109"/>
      <c r="E13" s="110"/>
      <c r="F13" s="109"/>
      <c r="G13" s="109"/>
      <c r="H13" s="111"/>
    </row>
    <row r="14" ht="24.75" customHeight="1" spans="1:8">
      <c r="A14" s="108"/>
      <c r="B14" s="109"/>
      <c r="C14" s="110"/>
      <c r="D14" s="109"/>
      <c r="E14" s="110"/>
      <c r="F14" s="109"/>
      <c r="G14" s="109"/>
      <c r="H14" s="111"/>
    </row>
    <row r="15" ht="24.75" customHeight="1" spans="1:8">
      <c r="A15" s="108"/>
      <c r="B15" s="109"/>
      <c r="C15" s="110"/>
      <c r="D15" s="109"/>
      <c r="E15" s="110"/>
      <c r="F15" s="109"/>
      <c r="G15" s="109"/>
      <c r="H15" s="111"/>
    </row>
    <row r="16" ht="24.75" customHeight="1" spans="1:8">
      <c r="A16" s="108"/>
      <c r="B16" s="109"/>
      <c r="C16" s="110"/>
      <c r="D16" s="109"/>
      <c r="E16" s="110"/>
      <c r="F16" s="109"/>
      <c r="G16" s="109"/>
      <c r="H16" s="111"/>
    </row>
    <row r="17" ht="24.75" customHeight="1" spans="1:8">
      <c r="A17" s="108"/>
      <c r="B17" s="109"/>
      <c r="C17" s="110"/>
      <c r="D17" s="109"/>
      <c r="E17" s="110"/>
      <c r="F17" s="109"/>
      <c r="G17" s="109"/>
      <c r="H17" s="111"/>
    </row>
    <row r="18" ht="24.75" customHeight="1" spans="1:8">
      <c r="A18" s="108"/>
      <c r="B18" s="109"/>
      <c r="C18" s="110"/>
      <c r="D18" s="109"/>
      <c r="E18" s="110"/>
      <c r="F18" s="109"/>
      <c r="G18" s="109"/>
      <c r="H18" s="111"/>
    </row>
    <row r="19" ht="24.75" customHeight="1" spans="1:8">
      <c r="A19" s="108"/>
      <c r="B19" s="109"/>
      <c r="C19" s="110"/>
      <c r="D19" s="109"/>
      <c r="E19" s="110"/>
      <c r="F19" s="109"/>
      <c r="G19" s="109"/>
      <c r="H19" s="111"/>
    </row>
    <row r="20" ht="24.75" customHeight="1" spans="1:8">
      <c r="A20" s="108"/>
      <c r="B20" s="109"/>
      <c r="C20" s="110"/>
      <c r="D20" s="109"/>
      <c r="E20" s="110"/>
      <c r="F20" s="109"/>
      <c r="G20" s="109"/>
      <c r="H20" s="111"/>
    </row>
    <row r="21" ht="24.75" customHeight="1" spans="1:8">
      <c r="A21" s="108"/>
      <c r="B21" s="109"/>
      <c r="C21" s="110"/>
      <c r="D21" s="109"/>
      <c r="E21" s="110"/>
      <c r="F21" s="109"/>
      <c r="G21" s="109"/>
      <c r="H21" s="111"/>
    </row>
    <row r="22" ht="24.75" customHeight="1" spans="1:8">
      <c r="A22" s="108"/>
      <c r="B22" s="109"/>
      <c r="C22" s="110"/>
      <c r="D22" s="109"/>
      <c r="E22" s="110"/>
      <c r="F22" s="109"/>
      <c r="G22" s="109"/>
      <c r="H22" s="111"/>
    </row>
    <row r="23" ht="24.75" customHeight="1" spans="1:8">
      <c r="A23" s="108"/>
      <c r="B23" s="109"/>
      <c r="C23" s="110"/>
      <c r="D23" s="109"/>
      <c r="E23" s="110"/>
      <c r="F23" s="109"/>
      <c r="G23" s="109"/>
      <c r="H23" s="111"/>
    </row>
    <row r="24" ht="24.75" customHeight="1" spans="1:8">
      <c r="A24" s="108"/>
      <c r="B24" s="109"/>
      <c r="C24" s="110"/>
      <c r="D24" s="109"/>
      <c r="E24" s="110"/>
      <c r="F24" s="109"/>
      <c r="G24" s="109"/>
      <c r="H24" s="11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17" workbookViewId="0">
      <selection activeCell="G22" sqref="G22"/>
    </sheetView>
  </sheetViews>
  <sheetFormatPr defaultColWidth="9" defaultRowHeight="12.75" customHeight="1" outlineLevelCol="5"/>
  <cols>
    <col min="1" max="1" width="8.71296296296296" style="67" customWidth="1"/>
    <col min="2" max="2" width="38.1388888888889" style="67" customWidth="1"/>
    <col min="3" max="5" width="17.8518518518519" style="67" customWidth="1"/>
    <col min="6" max="6" width="6.85185185185185" style="67" customWidth="1"/>
  </cols>
  <sheetData>
    <row r="1" ht="24.75" customHeight="1" spans="1:2">
      <c r="A1" s="83" t="s">
        <v>29</v>
      </c>
      <c r="B1" s="84"/>
    </row>
    <row r="2" ht="24.75" customHeight="1" spans="1:5">
      <c r="A2" s="69" t="s">
        <v>315</v>
      </c>
      <c r="B2" s="69"/>
      <c r="C2" s="69"/>
      <c r="D2" s="69"/>
      <c r="E2" s="69"/>
    </row>
    <row r="3" ht="24.75" customHeight="1" spans="5:5">
      <c r="E3" s="70" t="s">
        <v>31</v>
      </c>
    </row>
    <row r="4" ht="24.75" customHeight="1" spans="1:5">
      <c r="A4" s="85" t="s">
        <v>316</v>
      </c>
      <c r="B4" s="86" t="s">
        <v>34</v>
      </c>
      <c r="C4" s="86" t="s">
        <v>109</v>
      </c>
      <c r="D4" s="86" t="s">
        <v>105</v>
      </c>
      <c r="E4" s="87" t="s">
        <v>106</v>
      </c>
    </row>
    <row r="5" ht="24.75" customHeight="1" spans="1:5">
      <c r="A5" s="85" t="s">
        <v>108</v>
      </c>
      <c r="B5" s="86" t="s">
        <v>108</v>
      </c>
      <c r="C5" s="86">
        <v>1</v>
      </c>
      <c r="D5" s="86">
        <v>2</v>
      </c>
      <c r="E5" s="87">
        <v>3</v>
      </c>
    </row>
    <row r="6" s="66" customFormat="1" ht="25.5" customHeight="1" spans="1:6">
      <c r="A6" s="88">
        <f>ROW()-6</f>
        <v>0</v>
      </c>
      <c r="B6" s="89" t="s">
        <v>109</v>
      </c>
      <c r="C6" s="90">
        <f>D6+E6</f>
        <v>700.37</v>
      </c>
      <c r="D6" s="90">
        <f>SUM(D7:D24)</f>
        <v>267.89</v>
      </c>
      <c r="E6" s="91">
        <f>SUM(E7:E24)</f>
        <v>432.48</v>
      </c>
      <c r="F6" s="77"/>
    </row>
    <row r="7" ht="25.5" customHeight="1" spans="1:5">
      <c r="A7" s="92">
        <f>ROW()-6</f>
        <v>1</v>
      </c>
      <c r="B7" s="93" t="s">
        <v>317</v>
      </c>
      <c r="C7" s="90">
        <f t="shared" ref="C7:C24" si="0">D7+E7</f>
        <v>80</v>
      </c>
      <c r="D7" s="94">
        <v>80</v>
      </c>
      <c r="E7" s="95"/>
    </row>
    <row r="8" ht="25.5" customHeight="1" spans="1:5">
      <c r="A8" s="92">
        <f t="shared" ref="A8:A17" si="1">ROW()-6</f>
        <v>2</v>
      </c>
      <c r="B8" s="93" t="s">
        <v>318</v>
      </c>
      <c r="C8" s="90">
        <f t="shared" si="0"/>
        <v>29</v>
      </c>
      <c r="D8" s="94">
        <v>29</v>
      </c>
      <c r="E8" s="95"/>
    </row>
    <row r="9" ht="25.5" customHeight="1" spans="1:5">
      <c r="A9" s="92">
        <f t="shared" si="1"/>
        <v>3</v>
      </c>
      <c r="B9" s="96" t="s">
        <v>319</v>
      </c>
      <c r="C9" s="90">
        <f t="shared" si="0"/>
        <v>1</v>
      </c>
      <c r="D9" s="94">
        <v>1</v>
      </c>
      <c r="E9" s="95"/>
    </row>
    <row r="10" ht="25.5" customHeight="1" spans="1:5">
      <c r="A10" s="92">
        <f t="shared" si="1"/>
        <v>4</v>
      </c>
      <c r="B10" s="96" t="s">
        <v>320</v>
      </c>
      <c r="C10" s="90">
        <f t="shared" si="0"/>
        <v>0.5</v>
      </c>
      <c r="D10" s="94">
        <v>0.5</v>
      </c>
      <c r="E10" s="95"/>
    </row>
    <row r="11" ht="25.5" customHeight="1" spans="1:5">
      <c r="A11" s="92">
        <f t="shared" si="1"/>
        <v>5</v>
      </c>
      <c r="B11" s="93" t="s">
        <v>321</v>
      </c>
      <c r="C11" s="90">
        <f t="shared" si="0"/>
        <v>3</v>
      </c>
      <c r="D11" s="94">
        <v>3</v>
      </c>
      <c r="E11" s="95"/>
    </row>
    <row r="12" ht="25.5" customHeight="1" spans="1:5">
      <c r="A12" s="92">
        <f t="shared" si="1"/>
        <v>6</v>
      </c>
      <c r="B12" s="93" t="s">
        <v>322</v>
      </c>
      <c r="C12" s="90">
        <f t="shared" si="0"/>
        <v>8</v>
      </c>
      <c r="D12" s="94">
        <v>8</v>
      </c>
      <c r="E12" s="95"/>
    </row>
    <row r="13" ht="25.5" customHeight="1" spans="1:5">
      <c r="A13" s="92">
        <f t="shared" si="1"/>
        <v>7</v>
      </c>
      <c r="B13" s="93" t="s">
        <v>323</v>
      </c>
      <c r="C13" s="90">
        <f t="shared" si="0"/>
        <v>16</v>
      </c>
      <c r="D13" s="94">
        <v>16</v>
      </c>
      <c r="E13" s="95"/>
    </row>
    <row r="14" ht="25.5" customHeight="1" spans="1:5">
      <c r="A14" s="92">
        <f t="shared" si="1"/>
        <v>8</v>
      </c>
      <c r="B14" s="93" t="s">
        <v>324</v>
      </c>
      <c r="C14" s="90">
        <f t="shared" si="0"/>
        <v>23</v>
      </c>
      <c r="D14" s="94">
        <v>23</v>
      </c>
      <c r="E14" s="95"/>
    </row>
    <row r="15" ht="25.5" customHeight="1" spans="1:5">
      <c r="A15" s="92">
        <f t="shared" si="1"/>
        <v>9</v>
      </c>
      <c r="B15" s="93" t="s">
        <v>325</v>
      </c>
      <c r="C15" s="90">
        <f t="shared" si="0"/>
        <v>0</v>
      </c>
      <c r="D15" s="94"/>
      <c r="E15" s="95"/>
    </row>
    <row r="16" ht="25.5" customHeight="1" spans="1:5">
      <c r="A16" s="92">
        <f t="shared" si="1"/>
        <v>10</v>
      </c>
      <c r="B16" s="93" t="s">
        <v>326</v>
      </c>
      <c r="C16" s="90">
        <f t="shared" si="0"/>
        <v>15</v>
      </c>
      <c r="D16" s="94">
        <v>15</v>
      </c>
      <c r="E16" s="95"/>
    </row>
    <row r="17" ht="25.5" customHeight="1" spans="1:5">
      <c r="A17" s="92">
        <f t="shared" si="1"/>
        <v>11</v>
      </c>
      <c r="B17" s="93" t="s">
        <v>327</v>
      </c>
      <c r="C17" s="90">
        <f t="shared" si="0"/>
        <v>15</v>
      </c>
      <c r="D17" s="94">
        <v>15</v>
      </c>
      <c r="E17" s="95"/>
    </row>
    <row r="18" ht="25.5" customHeight="1" spans="1:5">
      <c r="A18" s="92">
        <f t="shared" ref="A18:A24" si="2">ROW()-6</f>
        <v>12</v>
      </c>
      <c r="B18" s="93" t="s">
        <v>309</v>
      </c>
      <c r="C18" s="90">
        <f t="shared" si="0"/>
        <v>3.5</v>
      </c>
      <c r="D18" s="94">
        <v>3.5</v>
      </c>
      <c r="E18" s="95"/>
    </row>
    <row r="19" ht="25.5" customHeight="1" spans="1:5">
      <c r="A19" s="92">
        <f t="shared" si="2"/>
        <v>13</v>
      </c>
      <c r="B19" s="93" t="s">
        <v>328</v>
      </c>
      <c r="C19" s="90">
        <f t="shared" si="0"/>
        <v>3.21</v>
      </c>
      <c r="D19" s="94">
        <v>3.21</v>
      </c>
      <c r="E19" s="95"/>
    </row>
    <row r="20" ht="25.5" customHeight="1" spans="1:5">
      <c r="A20" s="92">
        <f t="shared" si="2"/>
        <v>14</v>
      </c>
      <c r="B20" s="93" t="s">
        <v>329</v>
      </c>
      <c r="C20" s="90">
        <f t="shared" si="0"/>
        <v>13.38</v>
      </c>
      <c r="D20" s="94">
        <v>13.38</v>
      </c>
      <c r="E20" s="95"/>
    </row>
    <row r="21" ht="25.5" customHeight="1" spans="1:5">
      <c r="A21" s="92">
        <f t="shared" si="2"/>
        <v>15</v>
      </c>
      <c r="B21" s="93" t="s">
        <v>330</v>
      </c>
      <c r="C21" s="90">
        <f t="shared" si="0"/>
        <v>21.3</v>
      </c>
      <c r="D21" s="94">
        <v>21.3</v>
      </c>
      <c r="E21" s="95"/>
    </row>
    <row r="22" ht="25.5" customHeight="1" spans="1:5">
      <c r="A22" s="92">
        <f t="shared" si="2"/>
        <v>16</v>
      </c>
      <c r="B22" s="93" t="s">
        <v>331</v>
      </c>
      <c r="C22" s="90">
        <f t="shared" si="0"/>
        <v>0</v>
      </c>
      <c r="D22" s="94"/>
      <c r="E22" s="95"/>
    </row>
    <row r="23" ht="25.5" customHeight="1" spans="1:5">
      <c r="A23" s="92">
        <f t="shared" si="2"/>
        <v>17</v>
      </c>
      <c r="B23" s="93" t="s">
        <v>332</v>
      </c>
      <c r="C23" s="90">
        <f t="shared" si="0"/>
        <v>432.48</v>
      </c>
      <c r="D23" s="94"/>
      <c r="E23" s="95">
        <v>432.48</v>
      </c>
    </row>
    <row r="24" ht="25.5" customHeight="1" spans="1:5">
      <c r="A24" s="92">
        <f t="shared" si="2"/>
        <v>18</v>
      </c>
      <c r="B24" s="93" t="s">
        <v>333</v>
      </c>
      <c r="C24" s="90">
        <f t="shared" si="0"/>
        <v>36</v>
      </c>
      <c r="D24" s="94">
        <v>36</v>
      </c>
      <c r="E24" s="9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showGridLines="0" showZeros="0" topLeftCell="A19" workbookViewId="0">
      <selection activeCell="D12" sqref="D12"/>
    </sheetView>
  </sheetViews>
  <sheetFormatPr defaultColWidth="9" defaultRowHeight="12.75" customHeight="1"/>
  <cols>
    <col min="1" max="1" width="60.712962962963" style="67" customWidth="1"/>
    <col min="2" max="2" width="22.1388888888889" style="67" customWidth="1"/>
    <col min="3" max="3" width="2.85185185185185" style="67" customWidth="1"/>
    <col min="4" max="15" width="9.13888888888889" style="67"/>
  </cols>
  <sheetData>
    <row r="1" ht="15" customHeight="1" spans="1:15">
      <c r="A1" s="68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69" t="s">
        <v>334</v>
      </c>
      <c r="B2" s="69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70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27" customHeight="1" spans="1:15">
      <c r="A4" s="71" t="s">
        <v>335</v>
      </c>
      <c r="B4" s="72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9" customHeight="1" spans="1:15">
      <c r="A5" s="73"/>
      <c r="B5" s="74"/>
      <c r="C5"/>
      <c r="D5"/>
      <c r="E5"/>
      <c r="F5"/>
      <c r="G5"/>
      <c r="H5"/>
      <c r="I5"/>
      <c r="J5"/>
      <c r="K5"/>
      <c r="L5"/>
      <c r="M5"/>
      <c r="N5"/>
      <c r="O5"/>
    </row>
    <row r="6" s="66" customFormat="1" ht="42" customHeight="1" spans="1:14">
      <c r="A6" s="75"/>
      <c r="B6" s="76">
        <v>0</v>
      </c>
      <c r="C6" s="77"/>
      <c r="N6" s="82"/>
    </row>
    <row r="7" ht="32.25" customHeight="1" spans="1:15">
      <c r="A7" s="78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79"/>
      <c r="B8"/>
      <c r="C8"/>
      <c r="D8"/>
      <c r="E8"/>
      <c r="F8"/>
      <c r="G8"/>
      <c r="H8"/>
      <c r="I8"/>
      <c r="J8"/>
      <c r="K8"/>
      <c r="L8"/>
      <c r="M8"/>
      <c r="N8"/>
      <c r="O8"/>
    </row>
    <row r="13" customHeight="1" spans="1:1">
      <c r="A13" s="80" t="s">
        <v>336</v>
      </c>
    </row>
    <row r="14" customHeight="1" spans="1:1">
      <c r="A14" s="81"/>
    </row>
    <row r="15" customHeight="1" spans="1:1">
      <c r="A15" s="81"/>
    </row>
    <row r="16" customHeight="1" spans="1:1">
      <c r="A16" s="81"/>
    </row>
    <row r="17" customHeight="1" spans="1:1">
      <c r="A17" s="81"/>
    </row>
    <row r="18" customHeight="1" spans="1:1">
      <c r="A18" s="81"/>
    </row>
  </sheetData>
  <sheetProtection formatCells="0" formatColumns="0" formatRows="0"/>
  <mergeCells count="4">
    <mergeCell ref="A2:B2"/>
    <mergeCell ref="A4:A5"/>
    <mergeCell ref="A13:A18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5"/>
  <sheetViews>
    <sheetView workbookViewId="0">
      <selection activeCell="F196" sqref="F196"/>
    </sheetView>
  </sheetViews>
  <sheetFormatPr defaultColWidth="9" defaultRowHeight="14.4" outlineLevelCol="4"/>
  <cols>
    <col min="1" max="1" width="8.75" style="1" customWidth="1"/>
    <col min="2" max="2" width="19.7777777777778" style="1" customWidth="1"/>
    <col min="3" max="3" width="21.5740740740741" style="1" customWidth="1"/>
    <col min="4" max="4" width="21.1388888888889" style="1" customWidth="1"/>
    <col min="5" max="5" width="18" style="1" customWidth="1"/>
    <col min="6" max="16384" width="9" style="1"/>
  </cols>
  <sheetData>
    <row r="1" ht="17.4" spans="1:2">
      <c r="A1" s="2" t="s">
        <v>337</v>
      </c>
      <c r="B1" s="2"/>
    </row>
    <row r="2" ht="25.8" spans="1:5">
      <c r="A2" s="3" t="s">
        <v>338</v>
      </c>
      <c r="B2" s="3"/>
      <c r="C2" s="3"/>
      <c r="D2" s="3"/>
      <c r="E2" s="3"/>
    </row>
    <row r="3" ht="9" customHeight="1" spans="1:5">
      <c r="A3" s="4"/>
      <c r="B3" s="4"/>
      <c r="C3" s="4"/>
      <c r="D3" s="4"/>
      <c r="E3" s="4"/>
    </row>
    <row r="4" ht="17.4" spans="1:5">
      <c r="A4" s="5" t="s">
        <v>339</v>
      </c>
      <c r="B4" s="5"/>
      <c r="C4" s="5"/>
      <c r="D4" s="5"/>
      <c r="E4" s="5"/>
    </row>
    <row r="5" ht="21.75" customHeight="1" spans="1:5">
      <c r="A5" s="6" t="s">
        <v>340</v>
      </c>
      <c r="B5" s="6"/>
      <c r="C5" s="6" t="s">
        <v>341</v>
      </c>
      <c r="D5" s="6"/>
      <c r="E5" s="6"/>
    </row>
    <row r="6" ht="28" customHeight="1" spans="1:5">
      <c r="A6" s="6" t="s">
        <v>342</v>
      </c>
      <c r="B6" s="6"/>
      <c r="C6" s="7" t="s">
        <v>166</v>
      </c>
      <c r="D6" s="6" t="s">
        <v>343</v>
      </c>
      <c r="E6" s="8" t="s">
        <v>344</v>
      </c>
    </row>
    <row r="7" ht="30" customHeight="1" spans="1:5">
      <c r="A7" s="9" t="s">
        <v>345</v>
      </c>
      <c r="B7" s="10" t="s">
        <v>346</v>
      </c>
      <c r="C7" s="11"/>
      <c r="D7" s="11"/>
      <c r="E7" s="12"/>
    </row>
    <row r="8" ht="19" customHeight="1" spans="1:5">
      <c r="A8" s="13"/>
      <c r="B8" s="14" t="s">
        <v>347</v>
      </c>
      <c r="C8" s="15">
        <v>180</v>
      </c>
      <c r="D8" s="16"/>
      <c r="E8" s="17"/>
    </row>
    <row r="9" ht="19" customHeight="1" spans="1:5">
      <c r="A9" s="13"/>
      <c r="B9" s="15" t="s">
        <v>348</v>
      </c>
      <c r="C9" s="15">
        <v>180</v>
      </c>
      <c r="D9" s="16"/>
      <c r="E9" s="17"/>
    </row>
    <row r="10" ht="19" customHeight="1" spans="1:5">
      <c r="A10" s="18"/>
      <c r="B10" s="15" t="s">
        <v>349</v>
      </c>
      <c r="C10" s="15"/>
      <c r="D10" s="16"/>
      <c r="E10" s="17"/>
    </row>
    <row r="11" ht="88" customHeight="1" spans="1:5">
      <c r="A11" s="19" t="s">
        <v>350</v>
      </c>
      <c r="B11" s="20" t="s">
        <v>351</v>
      </c>
      <c r="C11" s="21"/>
      <c r="D11" s="21"/>
      <c r="E11" s="22"/>
    </row>
    <row r="12" ht="24" customHeight="1" spans="1:5">
      <c r="A12" s="23" t="s">
        <v>352</v>
      </c>
      <c r="B12" s="6" t="s">
        <v>353</v>
      </c>
      <c r="C12" s="6" t="s">
        <v>354</v>
      </c>
      <c r="D12" s="6" t="s">
        <v>355</v>
      </c>
      <c r="E12" s="24" t="s">
        <v>356</v>
      </c>
    </row>
    <row r="13" ht="38" customHeight="1" spans="1:5">
      <c r="A13" s="25"/>
      <c r="B13" s="26" t="s">
        <v>357</v>
      </c>
      <c r="C13" s="6" t="s">
        <v>358</v>
      </c>
      <c r="D13" s="27" t="s">
        <v>359</v>
      </c>
      <c r="E13" s="7">
        <v>20</v>
      </c>
    </row>
    <row r="14" ht="16" customHeight="1" spans="1:5">
      <c r="A14" s="25"/>
      <c r="B14" s="26"/>
      <c r="C14" s="6"/>
      <c r="D14" s="28"/>
      <c r="E14" s="7"/>
    </row>
    <row r="15" ht="16" customHeight="1" spans="1:5">
      <c r="A15" s="25"/>
      <c r="B15" s="26"/>
      <c r="C15" s="6" t="s">
        <v>360</v>
      </c>
      <c r="D15" s="7" t="s">
        <v>361</v>
      </c>
      <c r="E15" s="7">
        <v>10</v>
      </c>
    </row>
    <row r="16" ht="15" customHeight="1" spans="1:5">
      <c r="A16" s="25"/>
      <c r="B16" s="26"/>
      <c r="C16" s="6"/>
      <c r="D16" s="7"/>
      <c r="E16" s="7"/>
    </row>
    <row r="17" ht="16" customHeight="1" spans="1:5">
      <c r="A17" s="25"/>
      <c r="B17" s="26"/>
      <c r="C17" s="6"/>
      <c r="D17" s="7"/>
      <c r="E17" s="7"/>
    </row>
    <row r="18" ht="16" customHeight="1" spans="1:5">
      <c r="A18" s="25"/>
      <c r="B18" s="26"/>
      <c r="C18" s="6" t="s">
        <v>362</v>
      </c>
      <c r="D18" s="7" t="s">
        <v>363</v>
      </c>
      <c r="E18" s="7">
        <v>10</v>
      </c>
    </row>
    <row r="19" ht="16" customHeight="1" spans="1:5">
      <c r="A19" s="25"/>
      <c r="B19" s="26"/>
      <c r="C19" s="6"/>
      <c r="D19" s="7"/>
      <c r="E19" s="7"/>
    </row>
    <row r="20" ht="16" customHeight="1" spans="1:5">
      <c r="A20" s="25"/>
      <c r="B20" s="26"/>
      <c r="C20" s="6"/>
      <c r="D20" s="7"/>
      <c r="E20" s="7"/>
    </row>
    <row r="21" ht="16" customHeight="1" spans="1:5">
      <c r="A21" s="25"/>
      <c r="B21" s="26"/>
      <c r="C21" s="6" t="s">
        <v>364</v>
      </c>
      <c r="D21" s="7" t="s">
        <v>365</v>
      </c>
      <c r="E21" s="7">
        <v>10</v>
      </c>
    </row>
    <row r="22" ht="16" customHeight="1" spans="1:5">
      <c r="A22" s="25"/>
      <c r="B22" s="26"/>
      <c r="C22" s="6"/>
      <c r="D22" s="7"/>
      <c r="E22" s="7"/>
    </row>
    <row r="23" ht="16" customHeight="1" spans="1:5">
      <c r="A23" s="25"/>
      <c r="B23" s="26"/>
      <c r="C23" s="6"/>
      <c r="D23" s="7"/>
      <c r="E23" s="7"/>
    </row>
    <row r="24" ht="16" customHeight="1" spans="1:5">
      <c r="A24" s="25"/>
      <c r="B24" s="23" t="s">
        <v>366</v>
      </c>
      <c r="C24" s="24" t="s">
        <v>367</v>
      </c>
      <c r="D24" s="7" t="s">
        <v>368</v>
      </c>
      <c r="E24" s="7">
        <v>10</v>
      </c>
    </row>
    <row r="25" ht="16" customHeight="1" spans="1:5">
      <c r="A25" s="25"/>
      <c r="B25" s="25"/>
      <c r="C25" s="24"/>
      <c r="D25" s="7"/>
      <c r="E25" s="7"/>
    </row>
    <row r="26" ht="16" customHeight="1" spans="1:5">
      <c r="A26" s="25"/>
      <c r="B26" s="25"/>
      <c r="C26" s="24"/>
      <c r="D26" s="7"/>
      <c r="E26" s="7"/>
    </row>
    <row r="27" ht="16" customHeight="1" spans="1:5">
      <c r="A27" s="25"/>
      <c r="B27" s="25"/>
      <c r="C27" s="24" t="s">
        <v>369</v>
      </c>
      <c r="D27" s="7" t="s">
        <v>370</v>
      </c>
      <c r="E27" s="7">
        <v>10</v>
      </c>
    </row>
    <row r="28" ht="16" customHeight="1" spans="1:5">
      <c r="A28" s="25"/>
      <c r="B28" s="25"/>
      <c r="C28" s="24"/>
      <c r="D28" s="7"/>
      <c r="E28" s="7"/>
    </row>
    <row r="29" ht="16" customHeight="1" spans="1:5">
      <c r="A29" s="25"/>
      <c r="B29" s="25"/>
      <c r="C29" s="24"/>
      <c r="D29" s="7"/>
      <c r="E29" s="7"/>
    </row>
    <row r="30" ht="16" customHeight="1" spans="1:5">
      <c r="A30" s="25"/>
      <c r="B30" s="25"/>
      <c r="C30" s="24" t="s">
        <v>371</v>
      </c>
      <c r="D30" s="7" t="s">
        <v>372</v>
      </c>
      <c r="E30" s="7">
        <v>10</v>
      </c>
    </row>
    <row r="31" ht="16" customHeight="1" spans="1:5">
      <c r="A31" s="25"/>
      <c r="B31" s="25"/>
      <c r="C31" s="24"/>
      <c r="D31" s="7"/>
      <c r="E31" s="7"/>
    </row>
    <row r="32" ht="16" customHeight="1" spans="1:5">
      <c r="A32" s="25"/>
      <c r="B32" s="25"/>
      <c r="C32" s="9" t="s">
        <v>373</v>
      </c>
      <c r="D32" s="7" t="s">
        <v>374</v>
      </c>
      <c r="E32" s="7">
        <v>10</v>
      </c>
    </row>
    <row r="33" ht="16" customHeight="1" spans="1:5">
      <c r="A33" s="25"/>
      <c r="B33" s="25"/>
      <c r="C33" s="13"/>
      <c r="D33" s="7"/>
      <c r="E33" s="7"/>
    </row>
    <row r="34" ht="16" customHeight="1" spans="1:5">
      <c r="A34" s="25"/>
      <c r="B34" s="29"/>
      <c r="C34" s="18"/>
      <c r="D34" s="7"/>
      <c r="E34" s="7"/>
    </row>
    <row r="35" ht="31" customHeight="1" spans="1:5">
      <c r="A35" s="25"/>
      <c r="B35" s="24" t="s">
        <v>375</v>
      </c>
      <c r="C35" s="30" t="s">
        <v>376</v>
      </c>
      <c r="D35" s="7" t="s">
        <v>377</v>
      </c>
      <c r="E35" s="7">
        <v>10</v>
      </c>
    </row>
    <row r="36" ht="32" customHeight="1" spans="1:5">
      <c r="A36" s="29"/>
      <c r="B36" s="24"/>
      <c r="C36" s="7" t="s">
        <v>378</v>
      </c>
      <c r="D36" s="7"/>
      <c r="E36" s="7"/>
    </row>
    <row r="37" ht="28" customHeight="1" spans="1:5">
      <c r="A37" s="31" t="s">
        <v>379</v>
      </c>
      <c r="B37" s="31"/>
      <c r="C37" s="31"/>
      <c r="D37" s="31"/>
      <c r="E37" s="31"/>
    </row>
    <row r="39" ht="17.4" spans="1:5">
      <c r="A39" s="32" t="s">
        <v>337</v>
      </c>
      <c r="B39" s="32"/>
      <c r="C39" s="33"/>
      <c r="D39" s="33"/>
      <c r="E39" s="33"/>
    </row>
    <row r="40" ht="25.8" spans="1:5">
      <c r="A40" s="34" t="s">
        <v>338</v>
      </c>
      <c r="B40" s="34"/>
      <c r="C40" s="34"/>
      <c r="D40" s="34"/>
      <c r="E40" s="34"/>
    </row>
    <row r="41" ht="25.8" spans="1:5">
      <c r="A41" s="35"/>
      <c r="B41" s="35"/>
      <c r="C41" s="35"/>
      <c r="D41" s="35"/>
      <c r="E41" s="35"/>
    </row>
    <row r="42" ht="17.4" spans="1:5">
      <c r="A42" s="36" t="s">
        <v>339</v>
      </c>
      <c r="B42" s="36"/>
      <c r="C42" s="36"/>
      <c r="D42" s="36"/>
      <c r="E42" s="36"/>
    </row>
    <row r="43" ht="18" customHeight="1" spans="1:5">
      <c r="A43" s="37" t="s">
        <v>340</v>
      </c>
      <c r="B43" s="37"/>
      <c r="C43" s="37" t="s">
        <v>380</v>
      </c>
      <c r="D43" s="37"/>
      <c r="E43" s="37"/>
    </row>
    <row r="44" ht="18" customHeight="1" spans="1:5">
      <c r="A44" s="37" t="s">
        <v>342</v>
      </c>
      <c r="B44" s="37"/>
      <c r="C44" s="38" t="s">
        <v>166</v>
      </c>
      <c r="D44" s="37" t="s">
        <v>343</v>
      </c>
      <c r="E44" s="8" t="s">
        <v>344</v>
      </c>
    </row>
    <row r="45" ht="18" customHeight="1" spans="1:5">
      <c r="A45" s="39" t="s">
        <v>345</v>
      </c>
      <c r="B45" s="40" t="s">
        <v>346</v>
      </c>
      <c r="C45" s="41"/>
      <c r="D45" s="41"/>
      <c r="E45" s="42"/>
    </row>
    <row r="46" ht="18" customHeight="1" spans="1:5">
      <c r="A46" s="43"/>
      <c r="B46" s="44" t="s">
        <v>347</v>
      </c>
      <c r="C46" s="45">
        <v>10</v>
      </c>
      <c r="D46" s="46"/>
      <c r="E46" s="47"/>
    </row>
    <row r="47" ht="18" customHeight="1" spans="1:5">
      <c r="A47" s="43"/>
      <c r="B47" s="45" t="s">
        <v>348</v>
      </c>
      <c r="C47" s="45">
        <v>10</v>
      </c>
      <c r="D47" s="46"/>
      <c r="E47" s="47"/>
    </row>
    <row r="48" ht="18" customHeight="1" spans="1:5">
      <c r="A48" s="48"/>
      <c r="B48" s="45" t="s">
        <v>349</v>
      </c>
      <c r="C48" s="45"/>
      <c r="D48" s="46"/>
      <c r="E48" s="47"/>
    </row>
    <row r="49" ht="74" customHeight="1" spans="1:5">
      <c r="A49" s="49" t="s">
        <v>350</v>
      </c>
      <c r="B49" s="50" t="s">
        <v>381</v>
      </c>
      <c r="C49" s="51"/>
      <c r="D49" s="51"/>
      <c r="E49" s="52"/>
    </row>
    <row r="50" ht="18" customHeight="1" spans="1:5">
      <c r="A50" s="53" t="s">
        <v>352</v>
      </c>
      <c r="B50" s="37" t="s">
        <v>353</v>
      </c>
      <c r="C50" s="37" t="s">
        <v>354</v>
      </c>
      <c r="D50" s="37" t="s">
        <v>355</v>
      </c>
      <c r="E50" s="54" t="s">
        <v>356</v>
      </c>
    </row>
    <row r="51" ht="28" customHeight="1" spans="1:5">
      <c r="A51" s="55"/>
      <c r="B51" s="56" t="s">
        <v>357</v>
      </c>
      <c r="C51" s="37" t="s">
        <v>358</v>
      </c>
      <c r="D51" s="57" t="s">
        <v>382</v>
      </c>
      <c r="E51" s="38">
        <v>20</v>
      </c>
    </row>
    <row r="52" ht="18" customHeight="1" spans="1:5">
      <c r="A52" s="55"/>
      <c r="B52" s="56"/>
      <c r="C52" s="37"/>
      <c r="D52" s="28"/>
      <c r="E52" s="38"/>
    </row>
    <row r="53" ht="18" customHeight="1" spans="1:5">
      <c r="A53" s="55"/>
      <c r="B53" s="56"/>
      <c r="C53" s="37" t="s">
        <v>360</v>
      </c>
      <c r="D53" s="38" t="s">
        <v>361</v>
      </c>
      <c r="E53" s="38">
        <v>5</v>
      </c>
    </row>
    <row r="54" ht="18" customHeight="1" spans="1:5">
      <c r="A54" s="55"/>
      <c r="B54" s="56"/>
      <c r="C54" s="37"/>
      <c r="D54" s="38" t="s">
        <v>383</v>
      </c>
      <c r="E54" s="38">
        <v>5</v>
      </c>
    </row>
    <row r="55" ht="18" customHeight="1" spans="1:5">
      <c r="A55" s="55"/>
      <c r="B55" s="56"/>
      <c r="C55" s="37"/>
      <c r="D55" s="38"/>
      <c r="E55" s="38"/>
    </row>
    <row r="56" ht="18" customHeight="1" spans="1:5">
      <c r="A56" s="55"/>
      <c r="B56" s="56"/>
      <c r="C56" s="37" t="s">
        <v>362</v>
      </c>
      <c r="D56" s="38" t="s">
        <v>363</v>
      </c>
      <c r="E56" s="38">
        <v>10</v>
      </c>
    </row>
    <row r="57" ht="18" customHeight="1" spans="1:5">
      <c r="A57" s="55"/>
      <c r="B57" s="56"/>
      <c r="C57" s="37"/>
      <c r="D57" s="38"/>
      <c r="E57" s="38"/>
    </row>
    <row r="58" ht="18" customHeight="1" spans="1:5">
      <c r="A58" s="55"/>
      <c r="B58" s="56"/>
      <c r="C58" s="37"/>
      <c r="D58" s="38"/>
      <c r="E58" s="38"/>
    </row>
    <row r="59" ht="18" customHeight="1" spans="1:5">
      <c r="A59" s="55"/>
      <c r="B59" s="56"/>
      <c r="C59" s="37" t="s">
        <v>364</v>
      </c>
      <c r="D59" s="38" t="s">
        <v>365</v>
      </c>
      <c r="E59" s="38">
        <v>10</v>
      </c>
    </row>
    <row r="60" ht="18" customHeight="1" spans="1:5">
      <c r="A60" s="55"/>
      <c r="B60" s="56"/>
      <c r="C60" s="37"/>
      <c r="D60" s="38"/>
      <c r="E60" s="38"/>
    </row>
    <row r="61" ht="18" customHeight="1" spans="1:5">
      <c r="A61" s="55"/>
      <c r="B61" s="56"/>
      <c r="C61" s="37"/>
      <c r="D61" s="38"/>
      <c r="E61" s="38"/>
    </row>
    <row r="62" ht="18" customHeight="1" spans="1:5">
      <c r="A62" s="55"/>
      <c r="B62" s="53" t="s">
        <v>366</v>
      </c>
      <c r="C62" s="54" t="s">
        <v>367</v>
      </c>
      <c r="D62" s="38" t="s">
        <v>368</v>
      </c>
      <c r="E62" s="38">
        <v>10</v>
      </c>
    </row>
    <row r="63" ht="18" customHeight="1" spans="1:5">
      <c r="A63" s="55"/>
      <c r="B63" s="55"/>
      <c r="C63" s="54"/>
      <c r="D63" s="38"/>
      <c r="E63" s="38"/>
    </row>
    <row r="64" ht="18" customHeight="1" spans="1:5">
      <c r="A64" s="55"/>
      <c r="B64" s="55"/>
      <c r="C64" s="54"/>
      <c r="D64" s="38"/>
      <c r="E64" s="38"/>
    </row>
    <row r="65" ht="18" customHeight="1" spans="1:5">
      <c r="A65" s="55"/>
      <c r="B65" s="55"/>
      <c r="C65" s="54" t="s">
        <v>369</v>
      </c>
      <c r="D65" s="38" t="s">
        <v>370</v>
      </c>
      <c r="E65" s="38">
        <v>10</v>
      </c>
    </row>
    <row r="66" ht="18" customHeight="1" spans="1:5">
      <c r="A66" s="55"/>
      <c r="B66" s="55"/>
      <c r="C66" s="54"/>
      <c r="D66" s="38"/>
      <c r="E66" s="38"/>
    </row>
    <row r="67" ht="18" customHeight="1" spans="1:5">
      <c r="A67" s="55"/>
      <c r="B67" s="55"/>
      <c r="C67" s="54"/>
      <c r="D67" s="38"/>
      <c r="E67" s="38"/>
    </row>
    <row r="68" ht="18" customHeight="1" spans="1:5">
      <c r="A68" s="55"/>
      <c r="B68" s="55"/>
      <c r="C68" s="54" t="s">
        <v>371</v>
      </c>
      <c r="D68" s="38" t="s">
        <v>384</v>
      </c>
      <c r="E68" s="38">
        <v>10</v>
      </c>
    </row>
    <row r="69" ht="18" customHeight="1" spans="1:5">
      <c r="A69" s="55"/>
      <c r="B69" s="55"/>
      <c r="C69" s="54"/>
      <c r="D69" s="38"/>
      <c r="E69" s="38"/>
    </row>
    <row r="70" ht="18" customHeight="1" spans="1:5">
      <c r="A70" s="55"/>
      <c r="B70" s="55"/>
      <c r="C70" s="39" t="s">
        <v>373</v>
      </c>
      <c r="D70" s="38" t="s">
        <v>374</v>
      </c>
      <c r="E70" s="38">
        <v>10</v>
      </c>
    </row>
    <row r="71" ht="18" customHeight="1" spans="1:5">
      <c r="A71" s="55"/>
      <c r="B71" s="55"/>
      <c r="C71" s="43"/>
      <c r="D71" s="38"/>
      <c r="E71" s="38"/>
    </row>
    <row r="72" ht="18" customHeight="1" spans="1:5">
      <c r="A72" s="55"/>
      <c r="B72" s="58"/>
      <c r="C72" s="48"/>
      <c r="D72" s="38"/>
      <c r="E72" s="38"/>
    </row>
    <row r="73" ht="24" spans="1:5">
      <c r="A73" s="55"/>
      <c r="B73" s="54" t="s">
        <v>375</v>
      </c>
      <c r="C73" s="59" t="s">
        <v>376</v>
      </c>
      <c r="D73" s="38" t="s">
        <v>377</v>
      </c>
      <c r="E73" s="38">
        <v>10</v>
      </c>
    </row>
    <row r="74" ht="25" customHeight="1" spans="1:5">
      <c r="A74" s="58"/>
      <c r="B74" s="54"/>
      <c r="C74" s="38" t="s">
        <v>378</v>
      </c>
      <c r="D74" s="38"/>
      <c r="E74" s="38"/>
    </row>
    <row r="75" ht="28" customHeight="1" spans="1:5">
      <c r="A75" s="60" t="s">
        <v>379</v>
      </c>
      <c r="B75" s="60"/>
      <c r="C75" s="60"/>
      <c r="D75" s="60"/>
      <c r="E75" s="60"/>
    </row>
    <row r="77" ht="17.4" spans="1:2">
      <c r="A77" s="2" t="s">
        <v>337</v>
      </c>
      <c r="B77" s="2"/>
    </row>
    <row r="78" ht="25.8" spans="1:5">
      <c r="A78" s="3" t="s">
        <v>338</v>
      </c>
      <c r="B78" s="3"/>
      <c r="C78" s="3"/>
      <c r="D78" s="3"/>
      <c r="E78" s="3"/>
    </row>
    <row r="79" ht="25.8" spans="1:5">
      <c r="A79" s="4"/>
      <c r="B79" s="4"/>
      <c r="C79" s="4"/>
      <c r="D79" s="4"/>
      <c r="E79" s="4"/>
    </row>
    <row r="80" ht="17.4" spans="1:5">
      <c r="A80" s="5" t="s">
        <v>339</v>
      </c>
      <c r="B80" s="5"/>
      <c r="C80" s="5"/>
      <c r="D80" s="5"/>
      <c r="E80" s="5"/>
    </row>
    <row r="81" ht="27" customHeight="1" spans="1:5">
      <c r="A81" s="6" t="s">
        <v>340</v>
      </c>
      <c r="B81" s="6"/>
      <c r="C81" s="6" t="s">
        <v>385</v>
      </c>
      <c r="D81" s="6"/>
      <c r="E81" s="6"/>
    </row>
    <row r="82" ht="24" spans="1:5">
      <c r="A82" s="6" t="s">
        <v>342</v>
      </c>
      <c r="B82" s="6"/>
      <c r="C82" s="7" t="s">
        <v>166</v>
      </c>
      <c r="D82" s="6" t="s">
        <v>343</v>
      </c>
      <c r="E82" s="8" t="s">
        <v>344</v>
      </c>
    </row>
    <row r="83" ht="19" customHeight="1" spans="1:5">
      <c r="A83" s="9" t="s">
        <v>345</v>
      </c>
      <c r="B83" s="10" t="s">
        <v>346</v>
      </c>
      <c r="C83" s="11"/>
      <c r="D83" s="11"/>
      <c r="E83" s="12"/>
    </row>
    <row r="84" ht="19" customHeight="1" spans="1:5">
      <c r="A84" s="13"/>
      <c r="B84" s="14" t="s">
        <v>347</v>
      </c>
      <c r="C84" s="15">
        <v>7</v>
      </c>
      <c r="D84" s="16"/>
      <c r="E84" s="17"/>
    </row>
    <row r="85" ht="19" customHeight="1" spans="1:5">
      <c r="A85" s="13"/>
      <c r="B85" s="15" t="s">
        <v>348</v>
      </c>
      <c r="C85" s="15">
        <v>7</v>
      </c>
      <c r="D85" s="16"/>
      <c r="E85" s="17"/>
    </row>
    <row r="86" ht="19" customHeight="1" spans="1:5">
      <c r="A86" s="18"/>
      <c r="B86" s="15" t="s">
        <v>349</v>
      </c>
      <c r="C86" s="15"/>
      <c r="D86" s="16"/>
      <c r="E86" s="17"/>
    </row>
    <row r="87" ht="55" customHeight="1" spans="1:5">
      <c r="A87" s="19" t="s">
        <v>350</v>
      </c>
      <c r="B87" s="20" t="s">
        <v>386</v>
      </c>
      <c r="C87" s="21"/>
      <c r="D87" s="21"/>
      <c r="E87" s="22"/>
    </row>
    <row r="88" ht="19" customHeight="1" spans="1:5">
      <c r="A88" s="23" t="s">
        <v>352</v>
      </c>
      <c r="B88" s="6" t="s">
        <v>353</v>
      </c>
      <c r="C88" s="6" t="s">
        <v>354</v>
      </c>
      <c r="D88" s="6" t="s">
        <v>355</v>
      </c>
      <c r="E88" s="24" t="s">
        <v>356</v>
      </c>
    </row>
    <row r="89" ht="19" customHeight="1" spans="1:5">
      <c r="A89" s="25"/>
      <c r="B89" s="26" t="s">
        <v>357</v>
      </c>
      <c r="C89" s="6" t="s">
        <v>358</v>
      </c>
      <c r="D89" s="27" t="s">
        <v>387</v>
      </c>
      <c r="E89" s="7">
        <v>20</v>
      </c>
    </row>
    <row r="90" ht="19" customHeight="1" spans="1:5">
      <c r="A90" s="25"/>
      <c r="B90" s="26"/>
      <c r="C90" s="6"/>
      <c r="D90" s="28"/>
      <c r="E90" s="7"/>
    </row>
    <row r="91" ht="19" customHeight="1" spans="1:5">
      <c r="A91" s="25"/>
      <c r="B91" s="26"/>
      <c r="C91" s="6" t="s">
        <v>360</v>
      </c>
      <c r="D91" s="7" t="s">
        <v>388</v>
      </c>
      <c r="E91" s="7">
        <v>10</v>
      </c>
    </row>
    <row r="92" ht="19" customHeight="1" spans="1:5">
      <c r="A92" s="25"/>
      <c r="B92" s="26"/>
      <c r="C92" s="6"/>
      <c r="D92" s="7"/>
      <c r="E92" s="7"/>
    </row>
    <row r="93" ht="19" customHeight="1" spans="1:5">
      <c r="A93" s="25"/>
      <c r="B93" s="26"/>
      <c r="C93" s="6"/>
      <c r="D93" s="7"/>
      <c r="E93" s="7"/>
    </row>
    <row r="94" ht="19" customHeight="1" spans="1:5">
      <c r="A94" s="25"/>
      <c r="B94" s="26"/>
      <c r="C94" s="6" t="s">
        <v>362</v>
      </c>
      <c r="D94" s="7" t="s">
        <v>389</v>
      </c>
      <c r="E94" s="7">
        <v>10</v>
      </c>
    </row>
    <row r="95" ht="19" customHeight="1" spans="1:5">
      <c r="A95" s="25"/>
      <c r="B95" s="26"/>
      <c r="C95" s="6"/>
      <c r="D95" s="7"/>
      <c r="E95" s="7"/>
    </row>
    <row r="96" ht="19" customHeight="1" spans="1:5">
      <c r="A96" s="25"/>
      <c r="B96" s="26"/>
      <c r="C96" s="6"/>
      <c r="D96" s="7"/>
      <c r="E96" s="7"/>
    </row>
    <row r="97" ht="19" customHeight="1" spans="1:5">
      <c r="A97" s="25"/>
      <c r="B97" s="26"/>
      <c r="C97" s="6" t="s">
        <v>364</v>
      </c>
      <c r="D97" s="7" t="s">
        <v>365</v>
      </c>
      <c r="E97" s="7">
        <v>10</v>
      </c>
    </row>
    <row r="98" ht="19" customHeight="1" spans="1:5">
      <c r="A98" s="25"/>
      <c r="B98" s="26"/>
      <c r="C98" s="6"/>
      <c r="D98" s="7"/>
      <c r="E98" s="7"/>
    </row>
    <row r="99" ht="19" customHeight="1" spans="1:5">
      <c r="A99" s="25"/>
      <c r="B99" s="26"/>
      <c r="C99" s="6"/>
      <c r="D99" s="7"/>
      <c r="E99" s="7"/>
    </row>
    <row r="100" ht="19" customHeight="1" spans="1:5">
      <c r="A100" s="25"/>
      <c r="B100" s="23" t="s">
        <v>366</v>
      </c>
      <c r="C100" s="24" t="s">
        <v>367</v>
      </c>
      <c r="D100" s="7" t="s">
        <v>368</v>
      </c>
      <c r="E100" s="7">
        <v>10</v>
      </c>
    </row>
    <row r="101" ht="19" customHeight="1" spans="1:5">
      <c r="A101" s="25"/>
      <c r="B101" s="25"/>
      <c r="C101" s="24"/>
      <c r="D101" s="7"/>
      <c r="E101" s="7"/>
    </row>
    <row r="102" ht="19" customHeight="1" spans="1:5">
      <c r="A102" s="25"/>
      <c r="B102" s="25"/>
      <c r="C102" s="24"/>
      <c r="D102" s="7"/>
      <c r="E102" s="7"/>
    </row>
    <row r="103" ht="19" customHeight="1" spans="1:5">
      <c r="A103" s="25"/>
      <c r="B103" s="25"/>
      <c r="C103" s="24" t="s">
        <v>369</v>
      </c>
      <c r="D103" s="7" t="s">
        <v>370</v>
      </c>
      <c r="E103" s="7">
        <v>10</v>
      </c>
    </row>
    <row r="104" ht="19" customHeight="1" spans="1:5">
      <c r="A104" s="25"/>
      <c r="B104" s="25"/>
      <c r="C104" s="24"/>
      <c r="D104" s="7"/>
      <c r="E104" s="7"/>
    </row>
    <row r="105" ht="19" customHeight="1" spans="1:5">
      <c r="A105" s="25"/>
      <c r="B105" s="25"/>
      <c r="C105" s="24"/>
      <c r="D105" s="7"/>
      <c r="E105" s="7"/>
    </row>
    <row r="106" ht="19" customHeight="1" spans="1:5">
      <c r="A106" s="25"/>
      <c r="B106" s="25"/>
      <c r="C106" s="24" t="s">
        <v>371</v>
      </c>
      <c r="D106" s="7" t="s">
        <v>372</v>
      </c>
      <c r="E106" s="7">
        <v>10</v>
      </c>
    </row>
    <row r="107" ht="19" customHeight="1" spans="1:5">
      <c r="A107" s="25"/>
      <c r="B107" s="25"/>
      <c r="C107" s="24"/>
      <c r="D107" s="7"/>
      <c r="E107" s="7"/>
    </row>
    <row r="108" ht="19" customHeight="1" spans="1:5">
      <c r="A108" s="25"/>
      <c r="B108" s="25"/>
      <c r="C108" s="9" t="s">
        <v>373</v>
      </c>
      <c r="D108" s="7" t="s">
        <v>374</v>
      </c>
      <c r="E108" s="7">
        <v>10</v>
      </c>
    </row>
    <row r="109" ht="19" customHeight="1" spans="1:5">
      <c r="A109" s="25"/>
      <c r="B109" s="25"/>
      <c r="C109" s="13"/>
      <c r="D109" s="7"/>
      <c r="E109" s="7"/>
    </row>
    <row r="110" ht="19" customHeight="1" spans="1:5">
      <c r="A110" s="25"/>
      <c r="B110" s="29"/>
      <c r="C110" s="18"/>
      <c r="D110" s="7"/>
      <c r="E110" s="7"/>
    </row>
    <row r="111" ht="19" customHeight="1" spans="1:5">
      <c r="A111" s="25"/>
      <c r="B111" s="24" t="s">
        <v>375</v>
      </c>
      <c r="C111" s="30" t="s">
        <v>376</v>
      </c>
      <c r="D111" s="7" t="s">
        <v>377</v>
      </c>
      <c r="E111" s="7">
        <v>10</v>
      </c>
    </row>
    <row r="112" ht="19" customHeight="1" spans="1:5">
      <c r="A112" s="29"/>
      <c r="B112" s="24"/>
      <c r="C112" s="7" t="s">
        <v>378</v>
      </c>
      <c r="D112" s="7"/>
      <c r="E112" s="7"/>
    </row>
    <row r="113" ht="19" customHeight="1" spans="1:5">
      <c r="A113" s="31" t="s">
        <v>379</v>
      </c>
      <c r="B113" s="31"/>
      <c r="C113" s="31"/>
      <c r="D113" s="31"/>
      <c r="E113" s="31"/>
    </row>
    <row r="115" ht="17.4" spans="1:2">
      <c r="A115" s="2" t="s">
        <v>337</v>
      </c>
      <c r="B115" s="2"/>
    </row>
    <row r="116" ht="25.8" spans="1:5">
      <c r="A116" s="3" t="s">
        <v>338</v>
      </c>
      <c r="B116" s="3"/>
      <c r="C116" s="3"/>
      <c r="D116" s="3"/>
      <c r="E116" s="3"/>
    </row>
    <row r="117" ht="25.8" spans="1:5">
      <c r="A117" s="4"/>
      <c r="B117" s="4"/>
      <c r="C117" s="4"/>
      <c r="D117" s="4"/>
      <c r="E117" s="4"/>
    </row>
    <row r="118" ht="17.4" spans="1:5">
      <c r="A118" s="5" t="s">
        <v>339</v>
      </c>
      <c r="B118" s="5"/>
      <c r="C118" s="5"/>
      <c r="D118" s="5"/>
      <c r="E118" s="5"/>
    </row>
    <row r="119" ht="21" customHeight="1" spans="1:5">
      <c r="A119" s="6" t="s">
        <v>340</v>
      </c>
      <c r="B119" s="6"/>
      <c r="C119" s="6" t="s">
        <v>390</v>
      </c>
      <c r="D119" s="6"/>
      <c r="E119" s="6"/>
    </row>
    <row r="120" ht="24" spans="1:5">
      <c r="A120" s="6" t="s">
        <v>342</v>
      </c>
      <c r="B120" s="6"/>
      <c r="C120" s="7" t="s">
        <v>166</v>
      </c>
      <c r="D120" s="6" t="s">
        <v>343</v>
      </c>
      <c r="E120" s="8" t="s">
        <v>344</v>
      </c>
    </row>
    <row r="121" ht="16" customHeight="1" spans="1:5">
      <c r="A121" s="9" t="s">
        <v>345</v>
      </c>
      <c r="B121" s="10" t="s">
        <v>346</v>
      </c>
      <c r="C121" s="11"/>
      <c r="D121" s="11"/>
      <c r="E121" s="12"/>
    </row>
    <row r="122" ht="16" customHeight="1" spans="1:5">
      <c r="A122" s="13"/>
      <c r="B122" s="14" t="s">
        <v>347</v>
      </c>
      <c r="C122" s="15">
        <v>136</v>
      </c>
      <c r="D122" s="16"/>
      <c r="E122" s="17"/>
    </row>
    <row r="123" ht="16" customHeight="1" spans="1:5">
      <c r="A123" s="13"/>
      <c r="B123" s="15" t="s">
        <v>348</v>
      </c>
      <c r="C123" s="15">
        <v>136</v>
      </c>
      <c r="D123" s="16"/>
      <c r="E123" s="17"/>
    </row>
    <row r="124" ht="16" customHeight="1" spans="1:5">
      <c r="A124" s="18"/>
      <c r="B124" s="15" t="s">
        <v>349</v>
      </c>
      <c r="C124" s="15"/>
      <c r="D124" s="16"/>
      <c r="E124" s="17"/>
    </row>
    <row r="125" ht="60" customHeight="1" spans="1:5">
      <c r="A125" s="19" t="s">
        <v>350</v>
      </c>
      <c r="B125" s="61" t="s">
        <v>391</v>
      </c>
      <c r="C125" s="62"/>
      <c r="D125" s="62"/>
      <c r="E125" s="63"/>
    </row>
    <row r="126" ht="18" customHeight="1" spans="1:5">
      <c r="A126" s="23" t="s">
        <v>352</v>
      </c>
      <c r="B126" s="6" t="s">
        <v>353</v>
      </c>
      <c r="C126" s="6" t="s">
        <v>354</v>
      </c>
      <c r="D126" s="6" t="s">
        <v>355</v>
      </c>
      <c r="E126" s="24" t="s">
        <v>356</v>
      </c>
    </row>
    <row r="127" ht="18" customHeight="1" spans="1:5">
      <c r="A127" s="25"/>
      <c r="B127" s="26" t="s">
        <v>357</v>
      </c>
      <c r="C127" s="6" t="s">
        <v>358</v>
      </c>
      <c r="D127" s="64" t="s">
        <v>392</v>
      </c>
      <c r="E127" s="7">
        <v>20</v>
      </c>
    </row>
    <row r="128" ht="18" customHeight="1" spans="1:5">
      <c r="A128" s="25"/>
      <c r="B128" s="26"/>
      <c r="C128" s="6"/>
      <c r="D128" s="28"/>
      <c r="E128" s="7"/>
    </row>
    <row r="129" ht="18" customHeight="1" spans="1:5">
      <c r="A129" s="25"/>
      <c r="B129" s="26"/>
      <c r="C129" s="6" t="s">
        <v>360</v>
      </c>
      <c r="D129" s="64" t="s">
        <v>393</v>
      </c>
      <c r="E129" s="7">
        <v>10</v>
      </c>
    </row>
    <row r="130" ht="18" customHeight="1" spans="1:5">
      <c r="A130" s="25"/>
      <c r="B130" s="26"/>
      <c r="C130" s="6"/>
      <c r="D130" s="7"/>
      <c r="E130" s="7"/>
    </row>
    <row r="131" ht="18" customHeight="1" spans="1:5">
      <c r="A131" s="25"/>
      <c r="B131" s="26"/>
      <c r="C131" s="6"/>
      <c r="D131" s="7"/>
      <c r="E131" s="7"/>
    </row>
    <row r="132" ht="18" customHeight="1" spans="1:5">
      <c r="A132" s="25"/>
      <c r="B132" s="26"/>
      <c r="C132" s="6" t="s">
        <v>362</v>
      </c>
      <c r="D132" s="65" t="s">
        <v>394</v>
      </c>
      <c r="E132" s="7">
        <v>10</v>
      </c>
    </row>
    <row r="133" ht="18" customHeight="1" spans="1:5">
      <c r="A133" s="25"/>
      <c r="B133" s="26"/>
      <c r="C133" s="6"/>
      <c r="D133" s="7"/>
      <c r="E133" s="7"/>
    </row>
    <row r="134" ht="18" customHeight="1" spans="1:5">
      <c r="A134" s="25"/>
      <c r="B134" s="26"/>
      <c r="C134" s="6"/>
      <c r="D134" s="7"/>
      <c r="E134" s="7"/>
    </row>
    <row r="135" ht="18" customHeight="1" spans="1:5">
      <c r="A135" s="25"/>
      <c r="B135" s="26"/>
      <c r="C135" s="6" t="s">
        <v>364</v>
      </c>
      <c r="D135" s="64" t="s">
        <v>395</v>
      </c>
      <c r="E135" s="7">
        <v>10</v>
      </c>
    </row>
    <row r="136" ht="18" customHeight="1" spans="1:5">
      <c r="A136" s="25"/>
      <c r="B136" s="26"/>
      <c r="C136" s="6"/>
      <c r="D136" s="7"/>
      <c r="E136" s="7"/>
    </row>
    <row r="137" ht="18" customHeight="1" spans="1:5">
      <c r="A137" s="25"/>
      <c r="B137" s="26"/>
      <c r="C137" s="6"/>
      <c r="D137" s="7"/>
      <c r="E137" s="7"/>
    </row>
    <row r="138" ht="18" customHeight="1" spans="1:5">
      <c r="A138" s="25"/>
      <c r="B138" s="23" t="s">
        <v>366</v>
      </c>
      <c r="C138" s="24" t="s">
        <v>367</v>
      </c>
      <c r="D138" s="7" t="s">
        <v>368</v>
      </c>
      <c r="E138" s="7">
        <v>10</v>
      </c>
    </row>
    <row r="139" ht="18" customHeight="1" spans="1:5">
      <c r="A139" s="25"/>
      <c r="B139" s="25"/>
      <c r="C139" s="24"/>
      <c r="D139" s="7"/>
      <c r="E139" s="7"/>
    </row>
    <row r="140" ht="18" customHeight="1" spans="1:5">
      <c r="A140" s="25"/>
      <c r="B140" s="25"/>
      <c r="C140" s="24"/>
      <c r="D140" s="7"/>
      <c r="E140" s="7"/>
    </row>
    <row r="141" ht="18" customHeight="1" spans="1:5">
      <c r="A141" s="25"/>
      <c r="B141" s="25"/>
      <c r="C141" s="24" t="s">
        <v>369</v>
      </c>
      <c r="D141" s="64" t="s">
        <v>396</v>
      </c>
      <c r="E141" s="7">
        <v>10</v>
      </c>
    </row>
    <row r="142" ht="18" customHeight="1" spans="1:5">
      <c r="A142" s="25"/>
      <c r="B142" s="25"/>
      <c r="C142" s="24"/>
      <c r="D142" s="7"/>
      <c r="E142" s="7"/>
    </row>
    <row r="143" ht="18" customHeight="1" spans="1:5">
      <c r="A143" s="25"/>
      <c r="B143" s="25"/>
      <c r="C143" s="24"/>
      <c r="D143" s="7"/>
      <c r="E143" s="7"/>
    </row>
    <row r="144" ht="18" customHeight="1" spans="1:5">
      <c r="A144" s="25"/>
      <c r="B144" s="25"/>
      <c r="C144" s="24" t="s">
        <v>371</v>
      </c>
      <c r="D144" s="7" t="s">
        <v>370</v>
      </c>
      <c r="E144" s="7">
        <v>10</v>
      </c>
    </row>
    <row r="145" ht="18" customHeight="1" spans="1:5">
      <c r="A145" s="25"/>
      <c r="B145" s="25"/>
      <c r="C145" s="24"/>
      <c r="D145" s="7"/>
      <c r="E145" s="7"/>
    </row>
    <row r="146" ht="18" customHeight="1" spans="1:5">
      <c r="A146" s="25"/>
      <c r="B146" s="25"/>
      <c r="C146" s="9" t="s">
        <v>373</v>
      </c>
      <c r="D146" s="7" t="s">
        <v>374</v>
      </c>
      <c r="E146" s="7">
        <v>10</v>
      </c>
    </row>
    <row r="147" ht="18" customHeight="1" spans="1:5">
      <c r="A147" s="25"/>
      <c r="B147" s="25"/>
      <c r="C147" s="13"/>
      <c r="D147" s="7"/>
      <c r="E147" s="7"/>
    </row>
    <row r="148" ht="18" customHeight="1" spans="1:5">
      <c r="A148" s="25"/>
      <c r="B148" s="29"/>
      <c r="C148" s="18"/>
      <c r="D148" s="7"/>
      <c r="E148" s="7"/>
    </row>
    <row r="149" ht="27" customHeight="1" spans="1:5">
      <c r="A149" s="25"/>
      <c r="B149" s="24" t="s">
        <v>375</v>
      </c>
      <c r="C149" s="30" t="s">
        <v>376</v>
      </c>
      <c r="D149" s="7" t="s">
        <v>397</v>
      </c>
      <c r="E149" s="7">
        <v>10</v>
      </c>
    </row>
    <row r="150" ht="18" customHeight="1" spans="1:5">
      <c r="A150" s="29"/>
      <c r="B150" s="24"/>
      <c r="C150" s="7" t="s">
        <v>378</v>
      </c>
      <c r="D150" s="7"/>
      <c r="E150" s="7"/>
    </row>
    <row r="151" ht="27" customHeight="1" spans="1:5">
      <c r="A151" s="31" t="s">
        <v>379</v>
      </c>
      <c r="B151" s="31"/>
      <c r="C151" s="31"/>
      <c r="D151" s="31"/>
      <c r="E151" s="31"/>
    </row>
    <row r="152" ht="21" customHeight="1"/>
    <row r="153" ht="17.4" spans="1:2">
      <c r="A153" s="2" t="s">
        <v>337</v>
      </c>
      <c r="B153" s="2"/>
    </row>
    <row r="154" ht="25.8" spans="1:5">
      <c r="A154" s="3" t="s">
        <v>338</v>
      </c>
      <c r="B154" s="3"/>
      <c r="C154" s="3"/>
      <c r="D154" s="3"/>
      <c r="E154" s="3"/>
    </row>
    <row r="155" ht="25.8" spans="1:5">
      <c r="A155" s="4"/>
      <c r="B155" s="4"/>
      <c r="C155" s="4"/>
      <c r="D155" s="4"/>
      <c r="E155" s="4"/>
    </row>
    <row r="156" ht="17.4" spans="1:5">
      <c r="A156" s="5" t="s">
        <v>339</v>
      </c>
      <c r="B156" s="5"/>
      <c r="C156" s="5"/>
      <c r="D156" s="5"/>
      <c r="E156" s="5"/>
    </row>
    <row r="157" ht="24" customHeight="1" spans="1:5">
      <c r="A157" s="6" t="s">
        <v>340</v>
      </c>
      <c r="B157" s="6"/>
      <c r="C157" s="6" t="s">
        <v>398</v>
      </c>
      <c r="D157" s="6"/>
      <c r="E157" s="6"/>
    </row>
    <row r="158" ht="24" spans="1:5">
      <c r="A158" s="6" t="s">
        <v>342</v>
      </c>
      <c r="B158" s="6"/>
      <c r="C158" s="7" t="s">
        <v>166</v>
      </c>
      <c r="D158" s="6" t="s">
        <v>343</v>
      </c>
      <c r="E158" s="8" t="s">
        <v>344</v>
      </c>
    </row>
    <row r="159" ht="18" customHeight="1" spans="1:5">
      <c r="A159" s="9" t="s">
        <v>345</v>
      </c>
      <c r="B159" s="10" t="s">
        <v>346</v>
      </c>
      <c r="C159" s="11"/>
      <c r="D159" s="11"/>
      <c r="E159" s="12"/>
    </row>
    <row r="160" ht="18" customHeight="1" spans="1:5">
      <c r="A160" s="13"/>
      <c r="B160" s="14" t="s">
        <v>347</v>
      </c>
      <c r="C160" s="15">
        <v>10</v>
      </c>
      <c r="D160" s="16"/>
      <c r="E160" s="17"/>
    </row>
    <row r="161" ht="18" customHeight="1" spans="1:5">
      <c r="A161" s="13"/>
      <c r="B161" s="15" t="s">
        <v>348</v>
      </c>
      <c r="C161" s="15">
        <v>10</v>
      </c>
      <c r="D161" s="16"/>
      <c r="E161" s="17"/>
    </row>
    <row r="162" ht="18" customHeight="1" spans="1:5">
      <c r="A162" s="18"/>
      <c r="B162" s="15" t="s">
        <v>349</v>
      </c>
      <c r="C162" s="15"/>
      <c r="D162" s="16"/>
      <c r="E162" s="17"/>
    </row>
    <row r="163" ht="54" customHeight="1" spans="1:5">
      <c r="A163" s="19" t="s">
        <v>350</v>
      </c>
      <c r="B163" s="20" t="s">
        <v>399</v>
      </c>
      <c r="C163" s="21"/>
      <c r="D163" s="21"/>
      <c r="E163" s="22"/>
    </row>
    <row r="164" ht="19" customHeight="1" spans="1:5">
      <c r="A164" s="23" t="s">
        <v>352</v>
      </c>
      <c r="B164" s="6" t="s">
        <v>353</v>
      </c>
      <c r="C164" s="6" t="s">
        <v>354</v>
      </c>
      <c r="D164" s="6" t="s">
        <v>355</v>
      </c>
      <c r="E164" s="24" t="s">
        <v>356</v>
      </c>
    </row>
    <row r="165" ht="20" customHeight="1" spans="1:5">
      <c r="A165" s="25"/>
      <c r="B165" s="26" t="s">
        <v>357</v>
      </c>
      <c r="C165" s="6" t="s">
        <v>358</v>
      </c>
      <c r="D165" s="7" t="s">
        <v>400</v>
      </c>
      <c r="E165" s="7">
        <v>10</v>
      </c>
    </row>
    <row r="166" ht="20" customHeight="1" spans="1:5">
      <c r="A166" s="25"/>
      <c r="B166" s="26"/>
      <c r="C166" s="6"/>
      <c r="D166" s="7" t="s">
        <v>401</v>
      </c>
      <c r="E166" s="7"/>
    </row>
    <row r="167" ht="20" customHeight="1" spans="1:5">
      <c r="A167" s="25"/>
      <c r="B167" s="26"/>
      <c r="C167" s="6" t="s">
        <v>360</v>
      </c>
      <c r="D167" s="7" t="s">
        <v>402</v>
      </c>
      <c r="E167" s="7">
        <v>10</v>
      </c>
    </row>
    <row r="168" ht="20" customHeight="1" spans="1:5">
      <c r="A168" s="25"/>
      <c r="B168" s="26"/>
      <c r="C168" s="6"/>
      <c r="D168" s="7" t="s">
        <v>403</v>
      </c>
      <c r="E168" s="7">
        <v>10</v>
      </c>
    </row>
    <row r="169" ht="20" customHeight="1" spans="1:5">
      <c r="A169" s="25"/>
      <c r="B169" s="26"/>
      <c r="C169" s="6"/>
      <c r="D169" s="7"/>
      <c r="E169" s="7"/>
    </row>
    <row r="170" ht="20" customHeight="1" spans="1:5">
      <c r="A170" s="25"/>
      <c r="B170" s="26"/>
      <c r="C170" s="6" t="s">
        <v>362</v>
      </c>
      <c r="D170" s="7" t="s">
        <v>404</v>
      </c>
      <c r="E170" s="7">
        <v>10</v>
      </c>
    </row>
    <row r="171" ht="20" customHeight="1" spans="1:5">
      <c r="A171" s="25"/>
      <c r="B171" s="26"/>
      <c r="C171" s="6"/>
      <c r="D171" s="7"/>
      <c r="E171" s="7"/>
    </row>
    <row r="172" ht="20" customHeight="1" spans="1:5">
      <c r="A172" s="25"/>
      <c r="B172" s="26"/>
      <c r="C172" s="6"/>
      <c r="D172" s="7"/>
      <c r="E172" s="7"/>
    </row>
    <row r="173" ht="20" customHeight="1" spans="1:5">
      <c r="A173" s="25"/>
      <c r="B173" s="26"/>
      <c r="C173" s="6" t="s">
        <v>364</v>
      </c>
      <c r="D173" s="7" t="s">
        <v>405</v>
      </c>
      <c r="E173" s="7">
        <v>10</v>
      </c>
    </row>
    <row r="174" ht="20" customHeight="1" spans="1:5">
      <c r="A174" s="25"/>
      <c r="B174" s="26"/>
      <c r="C174" s="6"/>
      <c r="D174" s="7"/>
      <c r="E174" s="7"/>
    </row>
    <row r="175" ht="20" customHeight="1" spans="1:5">
      <c r="A175" s="25"/>
      <c r="B175" s="26"/>
      <c r="C175" s="6"/>
      <c r="D175" s="7"/>
      <c r="E175" s="7"/>
    </row>
    <row r="176" ht="20" customHeight="1" spans="1:5">
      <c r="A176" s="25"/>
      <c r="B176" s="23" t="s">
        <v>366</v>
      </c>
      <c r="C176" s="24" t="s">
        <v>367</v>
      </c>
      <c r="D176" s="7" t="s">
        <v>406</v>
      </c>
      <c r="E176" s="7">
        <v>10</v>
      </c>
    </row>
    <row r="177" ht="20" customHeight="1" spans="1:5">
      <c r="A177" s="25"/>
      <c r="B177" s="25"/>
      <c r="C177" s="24"/>
      <c r="D177" s="7"/>
      <c r="E177" s="7"/>
    </row>
    <row r="178" ht="20" customHeight="1" spans="1:5">
      <c r="A178" s="25"/>
      <c r="B178" s="25"/>
      <c r="C178" s="24"/>
      <c r="D178" s="7"/>
      <c r="E178" s="7"/>
    </row>
    <row r="179" ht="20" customHeight="1" spans="1:5">
      <c r="A179" s="25"/>
      <c r="B179" s="25"/>
      <c r="C179" s="24" t="s">
        <v>369</v>
      </c>
      <c r="D179" s="7" t="s">
        <v>370</v>
      </c>
      <c r="E179" s="7">
        <v>10</v>
      </c>
    </row>
    <row r="180" ht="20" customHeight="1" spans="1:5">
      <c r="A180" s="25"/>
      <c r="B180" s="25"/>
      <c r="C180" s="24"/>
      <c r="D180" s="7"/>
      <c r="E180" s="7"/>
    </row>
    <row r="181" ht="20" customHeight="1" spans="1:5">
      <c r="A181" s="25"/>
      <c r="B181" s="25"/>
      <c r="C181" s="24"/>
      <c r="D181" s="7"/>
      <c r="E181" s="7"/>
    </row>
    <row r="182" ht="20" customHeight="1" spans="1:5">
      <c r="A182" s="25"/>
      <c r="B182" s="25"/>
      <c r="C182" s="24" t="s">
        <v>371</v>
      </c>
      <c r="D182" s="7" t="s">
        <v>372</v>
      </c>
      <c r="E182" s="7">
        <v>10</v>
      </c>
    </row>
    <row r="183" ht="20" customHeight="1" spans="1:5">
      <c r="A183" s="25"/>
      <c r="B183" s="25"/>
      <c r="C183" s="24"/>
      <c r="D183" s="7"/>
      <c r="E183" s="7"/>
    </row>
    <row r="184" ht="20" customHeight="1" spans="1:5">
      <c r="A184" s="25"/>
      <c r="B184" s="25"/>
      <c r="C184" s="9" t="s">
        <v>373</v>
      </c>
      <c r="D184" s="7" t="s">
        <v>374</v>
      </c>
      <c r="E184" s="7">
        <v>10</v>
      </c>
    </row>
    <row r="185" ht="20" customHeight="1" spans="1:5">
      <c r="A185" s="25"/>
      <c r="B185" s="25"/>
      <c r="C185" s="13"/>
      <c r="D185" s="7"/>
      <c r="E185" s="7"/>
    </row>
    <row r="186" ht="20" customHeight="1" spans="1:5">
      <c r="A186" s="25"/>
      <c r="B186" s="29"/>
      <c r="C186" s="18"/>
      <c r="D186" s="7"/>
      <c r="E186" s="7"/>
    </row>
    <row r="187" ht="27" customHeight="1" spans="1:5">
      <c r="A187" s="25"/>
      <c r="B187" s="24" t="s">
        <v>375</v>
      </c>
      <c r="C187" s="30" t="s">
        <v>376</v>
      </c>
      <c r="D187" s="7" t="s">
        <v>377</v>
      </c>
      <c r="E187" s="7">
        <v>10</v>
      </c>
    </row>
    <row r="188" ht="20" customHeight="1" spans="1:5">
      <c r="A188" s="29"/>
      <c r="B188" s="24"/>
      <c r="C188" s="7" t="s">
        <v>378</v>
      </c>
      <c r="D188" s="7"/>
      <c r="E188" s="7"/>
    </row>
    <row r="189" ht="20" customHeight="1" spans="1:5">
      <c r="A189" s="31" t="s">
        <v>379</v>
      </c>
      <c r="B189" s="31"/>
      <c r="C189" s="31"/>
      <c r="D189" s="31"/>
      <c r="E189" s="31"/>
    </row>
    <row r="191" ht="17.4" spans="1:2">
      <c r="A191" s="2" t="s">
        <v>337</v>
      </c>
      <c r="B191" s="2"/>
    </row>
    <row r="192" ht="25.8" spans="1:5">
      <c r="A192" s="3" t="s">
        <v>338</v>
      </c>
      <c r="B192" s="3"/>
      <c r="C192" s="3"/>
      <c r="D192" s="3"/>
      <c r="E192" s="3"/>
    </row>
    <row r="193" ht="25.8" spans="1:5">
      <c r="A193" s="4"/>
      <c r="B193" s="4"/>
      <c r="C193" s="4"/>
      <c r="D193" s="4"/>
      <c r="E193" s="4"/>
    </row>
    <row r="194" ht="17.4" spans="1:5">
      <c r="A194" s="5" t="s">
        <v>339</v>
      </c>
      <c r="B194" s="5"/>
      <c r="C194" s="5"/>
      <c r="D194" s="5"/>
      <c r="E194" s="5"/>
    </row>
    <row r="195" ht="23" customHeight="1" spans="1:5">
      <c r="A195" s="6" t="s">
        <v>340</v>
      </c>
      <c r="B195" s="6"/>
      <c r="C195" s="6" t="s">
        <v>407</v>
      </c>
      <c r="D195" s="6"/>
      <c r="E195" s="6"/>
    </row>
    <row r="196" ht="23" customHeight="1" spans="1:5">
      <c r="A196" s="6" t="s">
        <v>342</v>
      </c>
      <c r="B196" s="6"/>
      <c r="C196" s="7" t="s">
        <v>166</v>
      </c>
      <c r="D196" s="6" t="s">
        <v>343</v>
      </c>
      <c r="E196" s="8" t="s">
        <v>166</v>
      </c>
    </row>
    <row r="197" ht="23" customHeight="1" spans="1:5">
      <c r="A197" s="9" t="s">
        <v>345</v>
      </c>
      <c r="B197" s="10" t="s">
        <v>346</v>
      </c>
      <c r="C197" s="11"/>
      <c r="D197" s="11"/>
      <c r="E197" s="12"/>
    </row>
    <row r="198" ht="23" customHeight="1" spans="1:5">
      <c r="A198" s="13"/>
      <c r="B198" s="14" t="s">
        <v>347</v>
      </c>
      <c r="C198" s="15">
        <v>39.48</v>
      </c>
      <c r="D198" s="16"/>
      <c r="E198" s="17"/>
    </row>
    <row r="199" ht="23" customHeight="1" spans="1:5">
      <c r="A199" s="13"/>
      <c r="B199" s="15" t="s">
        <v>348</v>
      </c>
      <c r="C199" s="15">
        <v>39.48</v>
      </c>
      <c r="D199" s="16"/>
      <c r="E199" s="17"/>
    </row>
    <row r="200" ht="23" customHeight="1" spans="1:5">
      <c r="A200" s="18"/>
      <c r="B200" s="15" t="s">
        <v>349</v>
      </c>
      <c r="C200" s="15"/>
      <c r="D200" s="16"/>
      <c r="E200" s="17"/>
    </row>
    <row r="201" ht="38" customHeight="1" spans="1:5">
      <c r="A201" s="19" t="s">
        <v>350</v>
      </c>
      <c r="B201" s="61" t="s">
        <v>408</v>
      </c>
      <c r="C201" s="62"/>
      <c r="D201" s="62"/>
      <c r="E201" s="63"/>
    </row>
    <row r="202" ht="19" customHeight="1" spans="1:5">
      <c r="A202" s="23" t="s">
        <v>352</v>
      </c>
      <c r="B202" s="6" t="s">
        <v>353</v>
      </c>
      <c r="C202" s="6" t="s">
        <v>354</v>
      </c>
      <c r="D202" s="6" t="s">
        <v>355</v>
      </c>
      <c r="E202" s="24" t="s">
        <v>356</v>
      </c>
    </row>
    <row r="203" ht="19" customHeight="1" spans="1:5">
      <c r="A203" s="25"/>
      <c r="B203" s="26" t="s">
        <v>357</v>
      </c>
      <c r="C203" s="6" t="s">
        <v>358</v>
      </c>
      <c r="D203" s="7" t="s">
        <v>409</v>
      </c>
      <c r="E203" s="7">
        <v>10</v>
      </c>
    </row>
    <row r="204" ht="19" customHeight="1" spans="1:5">
      <c r="A204" s="25"/>
      <c r="B204" s="26"/>
      <c r="C204" s="6"/>
      <c r="D204" s="27" t="s">
        <v>410</v>
      </c>
      <c r="E204" s="7"/>
    </row>
    <row r="205" ht="19" customHeight="1" spans="1:5">
      <c r="A205" s="25"/>
      <c r="B205" s="26"/>
      <c r="C205" s="6" t="s">
        <v>360</v>
      </c>
      <c r="D205" s="7" t="s">
        <v>411</v>
      </c>
      <c r="E205" s="7">
        <v>10</v>
      </c>
    </row>
    <row r="206" ht="19" customHeight="1" spans="1:5">
      <c r="A206" s="25"/>
      <c r="B206" s="26"/>
      <c r="C206" s="6"/>
      <c r="D206" s="7" t="s">
        <v>412</v>
      </c>
      <c r="E206" s="7">
        <v>10</v>
      </c>
    </row>
    <row r="207" ht="19" customHeight="1" spans="1:5">
      <c r="A207" s="25"/>
      <c r="B207" s="26"/>
      <c r="C207" s="6"/>
      <c r="D207" s="7"/>
      <c r="E207" s="7"/>
    </row>
    <row r="208" ht="19" customHeight="1" spans="1:5">
      <c r="A208" s="25"/>
      <c r="B208" s="26"/>
      <c r="C208" s="6" t="s">
        <v>362</v>
      </c>
      <c r="D208" s="7" t="s">
        <v>413</v>
      </c>
      <c r="E208" s="7">
        <v>10</v>
      </c>
    </row>
    <row r="209" ht="19" customHeight="1" spans="1:5">
      <c r="A209" s="25"/>
      <c r="B209" s="26"/>
      <c r="C209" s="6"/>
      <c r="D209" s="7"/>
      <c r="E209" s="7"/>
    </row>
    <row r="210" ht="19" customHeight="1" spans="1:5">
      <c r="A210" s="25"/>
      <c r="B210" s="26"/>
      <c r="C210" s="6"/>
      <c r="D210" s="7"/>
      <c r="E210" s="7"/>
    </row>
    <row r="211" ht="19" customHeight="1" spans="1:5">
      <c r="A211" s="25"/>
      <c r="B211" s="26"/>
      <c r="C211" s="6" t="s">
        <v>364</v>
      </c>
      <c r="D211" s="7" t="s">
        <v>405</v>
      </c>
      <c r="E211" s="7">
        <v>10</v>
      </c>
    </row>
    <row r="212" ht="19" customHeight="1" spans="1:5">
      <c r="A212" s="25"/>
      <c r="B212" s="26"/>
      <c r="C212" s="6"/>
      <c r="D212" s="7" t="s">
        <v>414</v>
      </c>
      <c r="E212" s="7"/>
    </row>
    <row r="213" ht="19" customHeight="1" spans="1:5">
      <c r="A213" s="25"/>
      <c r="B213" s="26"/>
      <c r="C213" s="6"/>
      <c r="D213" s="7"/>
      <c r="E213" s="7"/>
    </row>
    <row r="214" ht="19" customHeight="1" spans="1:5">
      <c r="A214" s="25"/>
      <c r="B214" s="23" t="s">
        <v>366</v>
      </c>
      <c r="C214" s="24" t="s">
        <v>367</v>
      </c>
      <c r="D214" s="7" t="s">
        <v>415</v>
      </c>
      <c r="E214" s="7">
        <v>10</v>
      </c>
    </row>
    <row r="215" ht="19" customHeight="1" spans="1:5">
      <c r="A215" s="25"/>
      <c r="B215" s="25"/>
      <c r="C215" s="24"/>
      <c r="D215" s="7" t="s">
        <v>416</v>
      </c>
      <c r="E215" s="7"/>
    </row>
    <row r="216" ht="19" customHeight="1" spans="1:5">
      <c r="A216" s="25"/>
      <c r="B216" s="25"/>
      <c r="C216" s="24"/>
      <c r="D216" s="7"/>
      <c r="E216" s="7"/>
    </row>
    <row r="217" ht="19" customHeight="1" spans="1:5">
      <c r="A217" s="25"/>
      <c r="B217" s="25"/>
      <c r="C217" s="24" t="s">
        <v>369</v>
      </c>
      <c r="D217" s="7" t="s">
        <v>417</v>
      </c>
      <c r="E217" s="7">
        <v>10</v>
      </c>
    </row>
    <row r="218" ht="19" customHeight="1" spans="1:5">
      <c r="A218" s="25"/>
      <c r="B218" s="25"/>
      <c r="C218" s="24"/>
      <c r="D218" s="7" t="s">
        <v>418</v>
      </c>
      <c r="E218" s="7"/>
    </row>
    <row r="219" ht="19" customHeight="1" spans="1:5">
      <c r="A219" s="25"/>
      <c r="B219" s="25"/>
      <c r="C219" s="24"/>
      <c r="D219" s="7"/>
      <c r="E219" s="7"/>
    </row>
    <row r="220" ht="19" customHeight="1" spans="1:5">
      <c r="A220" s="25"/>
      <c r="B220" s="25"/>
      <c r="C220" s="24" t="s">
        <v>371</v>
      </c>
      <c r="D220" s="7" t="s">
        <v>419</v>
      </c>
      <c r="E220" s="7">
        <v>10</v>
      </c>
    </row>
    <row r="221" ht="19" customHeight="1" spans="1:5">
      <c r="A221" s="25"/>
      <c r="B221" s="25"/>
      <c r="C221" s="24"/>
      <c r="D221" s="7" t="s">
        <v>420</v>
      </c>
      <c r="E221" s="7"/>
    </row>
    <row r="222" ht="19" customHeight="1" spans="1:5">
      <c r="A222" s="25"/>
      <c r="B222" s="25"/>
      <c r="C222" s="9" t="s">
        <v>373</v>
      </c>
      <c r="D222" s="7" t="s">
        <v>374</v>
      </c>
      <c r="E222" s="7">
        <v>10</v>
      </c>
    </row>
    <row r="223" ht="19" customHeight="1" spans="1:5">
      <c r="A223" s="25"/>
      <c r="B223" s="25"/>
      <c r="C223" s="13"/>
      <c r="D223" s="7"/>
      <c r="E223" s="7"/>
    </row>
    <row r="224" ht="19" customHeight="1" spans="1:5">
      <c r="A224" s="25"/>
      <c r="B224" s="29"/>
      <c r="C224" s="18"/>
      <c r="D224" s="7"/>
      <c r="E224" s="7"/>
    </row>
    <row r="225" ht="24" customHeight="1" spans="1:5">
      <c r="A225" s="25"/>
      <c r="B225" s="24" t="s">
        <v>375</v>
      </c>
      <c r="C225" s="30" t="s">
        <v>376</v>
      </c>
      <c r="D225" s="7" t="s">
        <v>377</v>
      </c>
      <c r="E225" s="7">
        <v>10</v>
      </c>
    </row>
    <row r="226" ht="19" customHeight="1" spans="1:5">
      <c r="A226" s="29"/>
      <c r="B226" s="24"/>
      <c r="C226" s="7" t="s">
        <v>378</v>
      </c>
      <c r="D226" s="7"/>
      <c r="E226" s="7"/>
    </row>
    <row r="227" ht="19" customHeight="1" spans="1:5">
      <c r="A227" s="31" t="s">
        <v>379</v>
      </c>
      <c r="B227" s="31"/>
      <c r="C227" s="31"/>
      <c r="D227" s="31"/>
      <c r="E227" s="31"/>
    </row>
    <row r="229" ht="17.4" spans="1:2">
      <c r="A229" s="2" t="s">
        <v>337</v>
      </c>
      <c r="B229" s="2"/>
    </row>
    <row r="230" ht="25.8" spans="1:5">
      <c r="A230" s="3" t="s">
        <v>338</v>
      </c>
      <c r="B230" s="3"/>
      <c r="C230" s="3"/>
      <c r="D230" s="3"/>
      <c r="E230" s="3"/>
    </row>
    <row r="231" ht="25.8" spans="1:5">
      <c r="A231" s="4"/>
      <c r="B231" s="4"/>
      <c r="C231" s="4"/>
      <c r="D231" s="4"/>
      <c r="E231" s="4"/>
    </row>
    <row r="232" ht="17.4" spans="1:5">
      <c r="A232" s="5" t="s">
        <v>339</v>
      </c>
      <c r="B232" s="5"/>
      <c r="C232" s="5"/>
      <c r="D232" s="5"/>
      <c r="E232" s="5"/>
    </row>
    <row r="233" ht="19" customHeight="1" spans="1:5">
      <c r="A233" s="6" t="s">
        <v>340</v>
      </c>
      <c r="B233" s="6"/>
      <c r="C233" s="6" t="s">
        <v>421</v>
      </c>
      <c r="D233" s="6"/>
      <c r="E233" s="6"/>
    </row>
    <row r="234" ht="30" customHeight="1" spans="1:5">
      <c r="A234" s="6" t="s">
        <v>342</v>
      </c>
      <c r="B234" s="6"/>
      <c r="C234" s="27" t="s">
        <v>166</v>
      </c>
      <c r="D234" s="24" t="s">
        <v>343</v>
      </c>
      <c r="E234" s="27" t="s">
        <v>166</v>
      </c>
    </row>
    <row r="235" ht="19" customHeight="1" spans="1:5">
      <c r="A235" s="9" t="s">
        <v>345</v>
      </c>
      <c r="B235" s="10" t="s">
        <v>346</v>
      </c>
      <c r="C235" s="11"/>
      <c r="D235" s="11"/>
      <c r="E235" s="12"/>
    </row>
    <row r="236" ht="19" customHeight="1" spans="1:5">
      <c r="A236" s="13"/>
      <c r="B236" s="14" t="s">
        <v>347</v>
      </c>
      <c r="C236" s="15">
        <v>50</v>
      </c>
      <c r="D236" s="16"/>
      <c r="E236" s="17"/>
    </row>
    <row r="237" ht="19" customHeight="1" spans="1:5">
      <c r="A237" s="13"/>
      <c r="B237" s="15" t="s">
        <v>348</v>
      </c>
      <c r="C237" s="15">
        <v>50</v>
      </c>
      <c r="D237" s="16"/>
      <c r="E237" s="17"/>
    </row>
    <row r="238" ht="19" customHeight="1" spans="1:5">
      <c r="A238" s="18"/>
      <c r="B238" s="15" t="s">
        <v>349</v>
      </c>
      <c r="C238" s="15"/>
      <c r="D238" s="16"/>
      <c r="E238" s="17"/>
    </row>
    <row r="239" ht="64" customHeight="1" spans="1:5">
      <c r="A239" s="19" t="s">
        <v>350</v>
      </c>
      <c r="B239" s="61" t="s">
        <v>422</v>
      </c>
      <c r="C239" s="62"/>
      <c r="D239" s="62"/>
      <c r="E239" s="63"/>
    </row>
    <row r="240" ht="18" customHeight="1" spans="1:5">
      <c r="A240" s="23" t="s">
        <v>352</v>
      </c>
      <c r="B240" s="6" t="s">
        <v>353</v>
      </c>
      <c r="C240" s="6" t="s">
        <v>354</v>
      </c>
      <c r="D240" s="6" t="s">
        <v>355</v>
      </c>
      <c r="E240" s="24" t="s">
        <v>356</v>
      </c>
    </row>
    <row r="241" ht="18" customHeight="1" spans="1:5">
      <c r="A241" s="25"/>
      <c r="B241" s="26" t="s">
        <v>357</v>
      </c>
      <c r="C241" s="6" t="s">
        <v>358</v>
      </c>
      <c r="D241" s="7" t="s">
        <v>423</v>
      </c>
      <c r="E241" s="7">
        <v>10</v>
      </c>
    </row>
    <row r="242" ht="23" customHeight="1" spans="1:5">
      <c r="A242" s="25"/>
      <c r="B242" s="26"/>
      <c r="C242" s="6"/>
      <c r="D242" s="24" t="s">
        <v>424</v>
      </c>
      <c r="E242" s="7"/>
    </row>
    <row r="243" ht="18" customHeight="1" spans="1:5">
      <c r="A243" s="25"/>
      <c r="B243" s="26"/>
      <c r="C243" s="6" t="s">
        <v>360</v>
      </c>
      <c r="D243" s="7" t="s">
        <v>425</v>
      </c>
      <c r="E243" s="7">
        <v>10</v>
      </c>
    </row>
    <row r="244" ht="18" customHeight="1" spans="1:5">
      <c r="A244" s="25"/>
      <c r="B244" s="26"/>
      <c r="C244" s="6"/>
      <c r="D244" s="7" t="s">
        <v>426</v>
      </c>
      <c r="E244" s="7">
        <v>10</v>
      </c>
    </row>
    <row r="245" ht="18" customHeight="1" spans="1:5">
      <c r="A245" s="25"/>
      <c r="B245" s="26"/>
      <c r="C245" s="6"/>
      <c r="D245" s="7"/>
      <c r="E245" s="7"/>
    </row>
    <row r="246" ht="18" customHeight="1" spans="1:5">
      <c r="A246" s="25"/>
      <c r="B246" s="26"/>
      <c r="C246" s="6" t="s">
        <v>362</v>
      </c>
      <c r="D246" s="7" t="s">
        <v>427</v>
      </c>
      <c r="E246" s="7">
        <v>10</v>
      </c>
    </row>
    <row r="247" ht="18" customHeight="1" spans="1:5">
      <c r="A247" s="25"/>
      <c r="B247" s="26"/>
      <c r="C247" s="6"/>
      <c r="D247" s="7"/>
      <c r="E247" s="7"/>
    </row>
    <row r="248" ht="18" customHeight="1" spans="1:5">
      <c r="A248" s="25"/>
      <c r="B248" s="26"/>
      <c r="C248" s="6"/>
      <c r="D248" s="7"/>
      <c r="E248" s="7"/>
    </row>
    <row r="249" ht="18" customHeight="1" spans="1:5">
      <c r="A249" s="25"/>
      <c r="B249" s="26"/>
      <c r="C249" s="6" t="s">
        <v>364</v>
      </c>
      <c r="D249" s="7" t="s">
        <v>405</v>
      </c>
      <c r="E249" s="7">
        <v>10</v>
      </c>
    </row>
    <row r="250" ht="18" customHeight="1" spans="1:5">
      <c r="A250" s="25"/>
      <c r="B250" s="26"/>
      <c r="C250" s="6"/>
      <c r="D250" s="7" t="s">
        <v>428</v>
      </c>
      <c r="E250" s="7"/>
    </row>
    <row r="251" ht="18" customHeight="1" spans="1:5">
      <c r="A251" s="25"/>
      <c r="B251" s="26"/>
      <c r="C251" s="6"/>
      <c r="D251" s="7"/>
      <c r="E251" s="7"/>
    </row>
    <row r="252" ht="18" customHeight="1" spans="1:5">
      <c r="A252" s="25"/>
      <c r="B252" s="23" t="s">
        <v>366</v>
      </c>
      <c r="C252" s="24" t="s">
        <v>367</v>
      </c>
      <c r="D252" s="7" t="s">
        <v>415</v>
      </c>
      <c r="E252" s="7">
        <v>10</v>
      </c>
    </row>
    <row r="253" ht="18" customHeight="1" spans="1:5">
      <c r="A253" s="25"/>
      <c r="B253" s="25"/>
      <c r="C253" s="24"/>
      <c r="D253" s="7" t="s">
        <v>416</v>
      </c>
      <c r="E253" s="7"/>
    </row>
    <row r="254" ht="18" customHeight="1" spans="1:5">
      <c r="A254" s="25"/>
      <c r="B254" s="25"/>
      <c r="C254" s="24"/>
      <c r="D254" s="7" t="s">
        <v>429</v>
      </c>
      <c r="E254" s="7"/>
    </row>
    <row r="255" ht="18" customHeight="1" spans="1:5">
      <c r="A255" s="25"/>
      <c r="B255" s="25"/>
      <c r="C255" s="24" t="s">
        <v>369</v>
      </c>
      <c r="D255" s="7" t="s">
        <v>417</v>
      </c>
      <c r="E255" s="7">
        <v>10</v>
      </c>
    </row>
    <row r="256" ht="18" customHeight="1" spans="1:5">
      <c r="A256" s="25"/>
      <c r="B256" s="25"/>
      <c r="C256" s="24"/>
      <c r="D256" s="7" t="s">
        <v>418</v>
      </c>
      <c r="E256" s="7"/>
    </row>
    <row r="257" ht="18" customHeight="1" spans="1:5">
      <c r="A257" s="25"/>
      <c r="B257" s="25"/>
      <c r="C257" s="24"/>
      <c r="D257" s="7" t="s">
        <v>430</v>
      </c>
      <c r="E257" s="7"/>
    </row>
    <row r="258" ht="18" customHeight="1" spans="1:5">
      <c r="A258" s="25"/>
      <c r="B258" s="25"/>
      <c r="C258" s="24" t="s">
        <v>371</v>
      </c>
      <c r="D258" s="7" t="s">
        <v>419</v>
      </c>
      <c r="E258" s="7">
        <v>10</v>
      </c>
    </row>
    <row r="259" ht="18" customHeight="1" spans="1:5">
      <c r="A259" s="25"/>
      <c r="B259" s="25"/>
      <c r="C259" s="24"/>
      <c r="D259" s="7" t="s">
        <v>420</v>
      </c>
      <c r="E259" s="7"/>
    </row>
    <row r="260" ht="18" customHeight="1" spans="1:5">
      <c r="A260" s="25"/>
      <c r="B260" s="25"/>
      <c r="C260" s="9" t="s">
        <v>373</v>
      </c>
      <c r="D260" s="7" t="s">
        <v>374</v>
      </c>
      <c r="E260" s="7">
        <v>10</v>
      </c>
    </row>
    <row r="261" ht="18" customHeight="1" spans="1:5">
      <c r="A261" s="25"/>
      <c r="B261" s="25"/>
      <c r="C261" s="13"/>
      <c r="D261" s="7"/>
      <c r="E261" s="7"/>
    </row>
    <row r="262" ht="18" customHeight="1" spans="1:5">
      <c r="A262" s="25"/>
      <c r="B262" s="29"/>
      <c r="C262" s="18"/>
      <c r="D262" s="7"/>
      <c r="E262" s="7"/>
    </row>
    <row r="263" ht="18" customHeight="1" spans="1:5">
      <c r="A263" s="25"/>
      <c r="B263" s="24" t="s">
        <v>375</v>
      </c>
      <c r="C263" s="30" t="s">
        <v>376</v>
      </c>
      <c r="D263" s="7" t="s">
        <v>377</v>
      </c>
      <c r="E263" s="7">
        <v>10</v>
      </c>
    </row>
    <row r="264" ht="18" customHeight="1" spans="1:5">
      <c r="A264" s="29"/>
      <c r="B264" s="24"/>
      <c r="C264" s="7" t="s">
        <v>378</v>
      </c>
      <c r="D264" s="7"/>
      <c r="E264" s="7"/>
    </row>
    <row r="265" ht="18" customHeight="1" spans="1:5">
      <c r="A265" s="31" t="s">
        <v>379</v>
      </c>
      <c r="B265" s="31"/>
      <c r="C265" s="31"/>
      <c r="D265" s="31"/>
      <c r="E265" s="31"/>
    </row>
  </sheetData>
  <mergeCells count="175">
    <mergeCell ref="A1:B1"/>
    <mergeCell ref="A2:E2"/>
    <mergeCell ref="A4:E4"/>
    <mergeCell ref="A5:B5"/>
    <mergeCell ref="C5:E5"/>
    <mergeCell ref="A6:B6"/>
    <mergeCell ref="B7:E7"/>
    <mergeCell ref="C8:E8"/>
    <mergeCell ref="C9:E9"/>
    <mergeCell ref="C10:E10"/>
    <mergeCell ref="B11:E11"/>
    <mergeCell ref="A37:E37"/>
    <mergeCell ref="A39:B39"/>
    <mergeCell ref="A40:E40"/>
    <mergeCell ref="A42:E42"/>
    <mergeCell ref="A43:B43"/>
    <mergeCell ref="C43:E43"/>
    <mergeCell ref="A44:B44"/>
    <mergeCell ref="B45:E45"/>
    <mergeCell ref="C46:E46"/>
    <mergeCell ref="C47:E47"/>
    <mergeCell ref="C48:E48"/>
    <mergeCell ref="B49:E49"/>
    <mergeCell ref="A75:E75"/>
    <mergeCell ref="A77:B77"/>
    <mergeCell ref="A78:E78"/>
    <mergeCell ref="A80:E80"/>
    <mergeCell ref="A81:B81"/>
    <mergeCell ref="C81:E81"/>
    <mergeCell ref="A82:B82"/>
    <mergeCell ref="B83:E83"/>
    <mergeCell ref="C84:E84"/>
    <mergeCell ref="C85:E85"/>
    <mergeCell ref="C86:E86"/>
    <mergeCell ref="B87:E87"/>
    <mergeCell ref="A113:E113"/>
    <mergeCell ref="A115:B115"/>
    <mergeCell ref="A116:E116"/>
    <mergeCell ref="A118:E118"/>
    <mergeCell ref="A119:B119"/>
    <mergeCell ref="C119:E119"/>
    <mergeCell ref="A120:B120"/>
    <mergeCell ref="B121:E121"/>
    <mergeCell ref="C122:E122"/>
    <mergeCell ref="C123:E123"/>
    <mergeCell ref="C124:E124"/>
    <mergeCell ref="B125:E125"/>
    <mergeCell ref="A151:E151"/>
    <mergeCell ref="A153:B153"/>
    <mergeCell ref="A154:E154"/>
    <mergeCell ref="A156:E156"/>
    <mergeCell ref="A157:B157"/>
    <mergeCell ref="C157:E157"/>
    <mergeCell ref="A158:B158"/>
    <mergeCell ref="B159:E159"/>
    <mergeCell ref="C160:E160"/>
    <mergeCell ref="C161:E161"/>
    <mergeCell ref="C162:E162"/>
    <mergeCell ref="B163:E163"/>
    <mergeCell ref="A189:E189"/>
    <mergeCell ref="A191:B191"/>
    <mergeCell ref="A192:E192"/>
    <mergeCell ref="A194:E194"/>
    <mergeCell ref="A195:B195"/>
    <mergeCell ref="C195:E195"/>
    <mergeCell ref="A196:B196"/>
    <mergeCell ref="B197:E197"/>
    <mergeCell ref="C198:E198"/>
    <mergeCell ref="C199:E199"/>
    <mergeCell ref="C200:E200"/>
    <mergeCell ref="B201:E201"/>
    <mergeCell ref="A227:E227"/>
    <mergeCell ref="A229:B229"/>
    <mergeCell ref="A230:E230"/>
    <mergeCell ref="A232:E232"/>
    <mergeCell ref="A233:B233"/>
    <mergeCell ref="C233:E233"/>
    <mergeCell ref="A234:B234"/>
    <mergeCell ref="B235:E235"/>
    <mergeCell ref="C236:E236"/>
    <mergeCell ref="C237:E237"/>
    <mergeCell ref="C238:E238"/>
    <mergeCell ref="B239:E239"/>
    <mergeCell ref="A265:E265"/>
    <mergeCell ref="A7:A10"/>
    <mergeCell ref="A12:A36"/>
    <mergeCell ref="A45:A48"/>
    <mergeCell ref="A50:A74"/>
    <mergeCell ref="A83:A86"/>
    <mergeCell ref="A88:A112"/>
    <mergeCell ref="A121:A124"/>
    <mergeCell ref="A126:A150"/>
    <mergeCell ref="A159:A162"/>
    <mergeCell ref="A164:A188"/>
    <mergeCell ref="A197:A200"/>
    <mergeCell ref="A202:A226"/>
    <mergeCell ref="A235:A238"/>
    <mergeCell ref="A240:A264"/>
    <mergeCell ref="B13:B23"/>
    <mergeCell ref="B24:B34"/>
    <mergeCell ref="B35:B36"/>
    <mergeCell ref="B51:B61"/>
    <mergeCell ref="B62:B72"/>
    <mergeCell ref="B73:B74"/>
    <mergeCell ref="B89:B99"/>
    <mergeCell ref="B100:B110"/>
    <mergeCell ref="B111:B112"/>
    <mergeCell ref="B127:B137"/>
    <mergeCell ref="B138:B148"/>
    <mergeCell ref="B149:B150"/>
    <mergeCell ref="B165:B175"/>
    <mergeCell ref="B176:B186"/>
    <mergeCell ref="B187:B188"/>
    <mergeCell ref="B203:B213"/>
    <mergeCell ref="B214:B224"/>
    <mergeCell ref="B225:B226"/>
    <mergeCell ref="B241:B251"/>
    <mergeCell ref="B252:B262"/>
    <mergeCell ref="B263:B264"/>
    <mergeCell ref="C13:C14"/>
    <mergeCell ref="C15:C17"/>
    <mergeCell ref="C18:C20"/>
    <mergeCell ref="C21:C23"/>
    <mergeCell ref="C24:C26"/>
    <mergeCell ref="C27:C29"/>
    <mergeCell ref="C30:C31"/>
    <mergeCell ref="C32:C34"/>
    <mergeCell ref="C51:C52"/>
    <mergeCell ref="C53:C55"/>
    <mergeCell ref="C56:C58"/>
    <mergeCell ref="C59:C61"/>
    <mergeCell ref="C62:C64"/>
    <mergeCell ref="C65:C67"/>
    <mergeCell ref="C68:C69"/>
    <mergeCell ref="C70:C72"/>
    <mergeCell ref="C89:C90"/>
    <mergeCell ref="C91:C93"/>
    <mergeCell ref="C94:C96"/>
    <mergeCell ref="C97:C99"/>
    <mergeCell ref="C100:C102"/>
    <mergeCell ref="C103:C105"/>
    <mergeCell ref="C106:C107"/>
    <mergeCell ref="C108:C110"/>
    <mergeCell ref="C127:C128"/>
    <mergeCell ref="C129:C131"/>
    <mergeCell ref="C132:C134"/>
    <mergeCell ref="C135:C137"/>
    <mergeCell ref="C138:C140"/>
    <mergeCell ref="C141:C143"/>
    <mergeCell ref="C144:C145"/>
    <mergeCell ref="C146:C148"/>
    <mergeCell ref="C165:C166"/>
    <mergeCell ref="C167:C169"/>
    <mergeCell ref="C170:C172"/>
    <mergeCell ref="C173:C175"/>
    <mergeCell ref="C176:C178"/>
    <mergeCell ref="C179:C181"/>
    <mergeCell ref="C182:C183"/>
    <mergeCell ref="C184:C186"/>
    <mergeCell ref="C203:C204"/>
    <mergeCell ref="C205:C207"/>
    <mergeCell ref="C208:C210"/>
    <mergeCell ref="C211:C213"/>
    <mergeCell ref="C214:C216"/>
    <mergeCell ref="C217:C219"/>
    <mergeCell ref="C220:C221"/>
    <mergeCell ref="C222:C224"/>
    <mergeCell ref="C241:C242"/>
    <mergeCell ref="C243:C245"/>
    <mergeCell ref="C246:C248"/>
    <mergeCell ref="C249:C251"/>
    <mergeCell ref="C252:C254"/>
    <mergeCell ref="C255:C257"/>
    <mergeCell ref="C258:C259"/>
    <mergeCell ref="C260:C2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F10" sqref="F10"/>
    </sheetView>
  </sheetViews>
  <sheetFormatPr defaultColWidth="9" defaultRowHeight="12.75" customHeight="1" outlineLevelCol="3"/>
  <cols>
    <col min="1" max="1" width="9.13888888888889" style="67"/>
    <col min="2" max="2" width="65.287037037037" style="67" customWidth="1"/>
    <col min="3" max="3" width="45.712962962963" style="67" customWidth="1"/>
    <col min="4" max="4" width="9.13888888888889" style="67"/>
  </cols>
  <sheetData>
    <row r="1" ht="24.75" customHeight="1" spans="1:4">
      <c r="A1"/>
      <c r="B1"/>
      <c r="C1"/>
      <c r="D1"/>
    </row>
    <row r="2" ht="24.75" customHeight="1" spans="1:4">
      <c r="A2"/>
      <c r="B2" s="69" t="s">
        <v>9</v>
      </c>
      <c r="C2" s="69"/>
      <c r="D2"/>
    </row>
    <row r="3" ht="24.75" customHeight="1" spans="1:4">
      <c r="A3"/>
      <c r="B3" s="215"/>
      <c r="C3"/>
      <c r="D3"/>
    </row>
    <row r="4" ht="24.75" customHeight="1" spans="1:4">
      <c r="A4"/>
      <c r="B4" s="216" t="s">
        <v>10</v>
      </c>
      <c r="C4" s="217" t="s">
        <v>11</v>
      </c>
      <c r="D4"/>
    </row>
    <row r="5" ht="24.75" customHeight="1" spans="1:4">
      <c r="A5"/>
      <c r="B5" s="218" t="s">
        <v>12</v>
      </c>
      <c r="C5" s="219"/>
      <c r="D5"/>
    </row>
    <row r="6" ht="24.75" customHeight="1" spans="1:4">
      <c r="A6"/>
      <c r="B6" s="218" t="s">
        <v>13</v>
      </c>
      <c r="C6" s="219" t="s">
        <v>14</v>
      </c>
      <c r="D6"/>
    </row>
    <row r="7" ht="24.75" customHeight="1" spans="1:4">
      <c r="A7"/>
      <c r="B7" s="218" t="s">
        <v>15</v>
      </c>
      <c r="C7" s="219" t="s">
        <v>16</v>
      </c>
      <c r="D7"/>
    </row>
    <row r="8" ht="24.75" customHeight="1" spans="1:4">
      <c r="A8"/>
      <c r="B8" s="218" t="s">
        <v>17</v>
      </c>
      <c r="C8" s="219"/>
      <c r="D8"/>
    </row>
    <row r="9" ht="24.75" customHeight="1" spans="1:4">
      <c r="A9"/>
      <c r="B9" s="218" t="s">
        <v>18</v>
      </c>
      <c r="C9" s="219" t="s">
        <v>19</v>
      </c>
      <c r="D9"/>
    </row>
    <row r="10" ht="24.75" customHeight="1" spans="1:4">
      <c r="A10"/>
      <c r="B10" s="218" t="s">
        <v>20</v>
      </c>
      <c r="C10" s="219" t="s">
        <v>21</v>
      </c>
      <c r="D10"/>
    </row>
    <row r="11" ht="24.75" customHeight="1" spans="1:4">
      <c r="A11"/>
      <c r="B11" s="220" t="s">
        <v>22</v>
      </c>
      <c r="C11" s="219" t="s">
        <v>23</v>
      </c>
      <c r="D11"/>
    </row>
    <row r="12" ht="24.75" customHeight="1" spans="1:4">
      <c r="A12"/>
      <c r="B12" s="221" t="s">
        <v>24</v>
      </c>
      <c r="C12" s="222" t="s">
        <v>25</v>
      </c>
      <c r="D12"/>
    </row>
    <row r="13" ht="24.75" customHeight="1" spans="1:4">
      <c r="A13"/>
      <c r="B13" s="221" t="s">
        <v>26</v>
      </c>
      <c r="C13" s="223"/>
      <c r="D13"/>
    </row>
    <row r="14" ht="24.75" customHeight="1" spans="1:4">
      <c r="A14"/>
      <c r="B14" s="224" t="s">
        <v>27</v>
      </c>
      <c r="C14" s="223"/>
      <c r="D14"/>
    </row>
    <row r="15" ht="24.75" customHeight="1" spans="1:4">
      <c r="A15"/>
      <c r="B15" s="225" t="s">
        <v>28</v>
      </c>
      <c r="C15" s="223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showGridLines="0" showZeros="0" topLeftCell="A4" workbookViewId="0">
      <selection activeCell="E56" sqref="E56"/>
    </sheetView>
  </sheetViews>
  <sheetFormatPr defaultColWidth="9.13888888888889" defaultRowHeight="12.75" customHeight="1" outlineLevelCol="3"/>
  <cols>
    <col min="1" max="1" width="29.712962962963" style="179" customWidth="1"/>
    <col min="2" max="2" width="17.5740740740741" style="179" customWidth="1"/>
    <col min="3" max="3" width="28.5740740740741" style="179" customWidth="1"/>
    <col min="4" max="4" width="15.5740740740741" style="179" customWidth="1"/>
    <col min="5" max="16384" width="9.13888888888889" style="180"/>
  </cols>
  <sheetData>
    <row r="1" ht="24.75" customHeight="1" spans="1:1">
      <c r="A1" s="181" t="s">
        <v>29</v>
      </c>
    </row>
    <row r="2" ht="24.75" customHeight="1" spans="1:4">
      <c r="A2" s="182" t="s">
        <v>30</v>
      </c>
      <c r="B2" s="182"/>
      <c r="C2" s="182"/>
      <c r="D2" s="182"/>
    </row>
    <row r="3" ht="24.75" customHeight="1" spans="1:4">
      <c r="A3" s="183"/>
      <c r="B3" s="184"/>
      <c r="C3" s="185"/>
      <c r="D3" s="186" t="s">
        <v>31</v>
      </c>
    </row>
    <row r="4" ht="24.75" customHeight="1" spans="1:4">
      <c r="A4" s="187" t="s">
        <v>32</v>
      </c>
      <c r="B4" s="188"/>
      <c r="C4" s="188" t="s">
        <v>33</v>
      </c>
      <c r="D4" s="189"/>
    </row>
    <row r="5" ht="24.75" customHeight="1" spans="1:4">
      <c r="A5" s="187" t="s">
        <v>34</v>
      </c>
      <c r="B5" s="188" t="s">
        <v>35</v>
      </c>
      <c r="C5" s="188" t="s">
        <v>34</v>
      </c>
      <c r="D5" s="189" t="s">
        <v>35</v>
      </c>
    </row>
    <row r="6" s="178" customFormat="1" ht="24.75" customHeight="1" spans="1:4">
      <c r="A6" s="190" t="s">
        <v>36</v>
      </c>
      <c r="B6" s="191">
        <v>2058.84</v>
      </c>
      <c r="C6" s="192" t="s">
        <v>37</v>
      </c>
      <c r="D6" s="193">
        <v>1654.25</v>
      </c>
    </row>
    <row r="7" s="178" customFormat="1" ht="24.75" customHeight="1" spans="1:4">
      <c r="A7" s="190" t="s">
        <v>38</v>
      </c>
      <c r="B7" s="194">
        <v>0</v>
      </c>
      <c r="C7" s="192" t="s">
        <v>39</v>
      </c>
      <c r="D7" s="193">
        <v>0</v>
      </c>
    </row>
    <row r="8" s="178" customFormat="1" ht="24.75" customHeight="1" spans="1:4">
      <c r="A8" s="195" t="s">
        <v>40</v>
      </c>
      <c r="B8" s="194">
        <v>0</v>
      </c>
      <c r="C8" s="192" t="s">
        <v>41</v>
      </c>
      <c r="D8" s="193">
        <v>0</v>
      </c>
    </row>
    <row r="9" s="178" customFormat="1" ht="24.75" customHeight="1" spans="1:4">
      <c r="A9" s="190" t="s">
        <v>42</v>
      </c>
      <c r="B9" s="194">
        <v>0</v>
      </c>
      <c r="C9" s="192" t="s">
        <v>43</v>
      </c>
      <c r="D9" s="193">
        <v>0</v>
      </c>
    </row>
    <row r="10" s="178" customFormat="1" ht="24.75" customHeight="1" spans="1:4">
      <c r="A10" s="190" t="s">
        <v>44</v>
      </c>
      <c r="B10" s="194">
        <v>0</v>
      </c>
      <c r="C10" s="192" t="s">
        <v>45</v>
      </c>
      <c r="D10" s="193">
        <v>0</v>
      </c>
    </row>
    <row r="11" s="178" customFormat="1" ht="24.75" customHeight="1" spans="1:4">
      <c r="A11" s="195" t="s">
        <v>46</v>
      </c>
      <c r="B11" s="194">
        <v>0</v>
      </c>
      <c r="C11" s="192" t="s">
        <v>47</v>
      </c>
      <c r="D11" s="196">
        <v>0</v>
      </c>
    </row>
    <row r="12" s="178" customFormat="1" ht="24.75" customHeight="1" spans="1:4">
      <c r="A12" s="195" t="s">
        <v>48</v>
      </c>
      <c r="B12" s="194">
        <v>0</v>
      </c>
      <c r="C12" s="192" t="s">
        <v>49</v>
      </c>
      <c r="D12" s="197">
        <v>0</v>
      </c>
    </row>
    <row r="13" s="178" customFormat="1" ht="24.75" customHeight="1" spans="1:4">
      <c r="A13" s="190" t="s">
        <v>50</v>
      </c>
      <c r="B13" s="194">
        <v>0</v>
      </c>
      <c r="C13" s="192" t="s">
        <v>51</v>
      </c>
      <c r="D13" s="198">
        <v>98.78</v>
      </c>
    </row>
    <row r="14" s="178" customFormat="1" ht="24.75" customHeight="1" spans="1:4">
      <c r="A14" s="190" t="s">
        <v>52</v>
      </c>
      <c r="B14" s="194">
        <v>0</v>
      </c>
      <c r="C14" s="192" t="s">
        <v>53</v>
      </c>
      <c r="D14" s="198">
        <v>0</v>
      </c>
    </row>
    <row r="15" s="178" customFormat="1" ht="24.75" customHeight="1" spans="1:4">
      <c r="A15" s="195"/>
      <c r="B15" s="192"/>
      <c r="C15" s="192" t="s">
        <v>54</v>
      </c>
      <c r="D15" s="198">
        <v>55.55</v>
      </c>
    </row>
    <row r="16" s="178" customFormat="1" ht="24.75" customHeight="1" spans="1:4">
      <c r="A16" s="195"/>
      <c r="B16" s="192"/>
      <c r="C16" s="192" t="s">
        <v>55</v>
      </c>
      <c r="D16" s="198">
        <v>0</v>
      </c>
    </row>
    <row r="17" s="178" customFormat="1" ht="24.75" customHeight="1" spans="1:4">
      <c r="A17" s="190"/>
      <c r="B17" s="192"/>
      <c r="C17" s="192" t="s">
        <v>56</v>
      </c>
      <c r="D17" s="198">
        <v>180</v>
      </c>
    </row>
    <row r="18" s="178" customFormat="1" ht="24.75" customHeight="1" spans="1:4">
      <c r="A18" s="190"/>
      <c r="B18" s="192"/>
      <c r="C18" s="192" t="s">
        <v>57</v>
      </c>
      <c r="D18" s="198">
        <v>0</v>
      </c>
    </row>
    <row r="19" s="178" customFormat="1" ht="24.75" customHeight="1" spans="1:4">
      <c r="A19" s="190"/>
      <c r="B19" s="192"/>
      <c r="C19" s="192" t="s">
        <v>58</v>
      </c>
      <c r="D19" s="198">
        <v>0</v>
      </c>
    </row>
    <row r="20" s="178" customFormat="1" ht="24.75" customHeight="1" spans="1:4">
      <c r="A20" s="190"/>
      <c r="B20" s="192"/>
      <c r="C20" s="192" t="s">
        <v>59</v>
      </c>
      <c r="D20" s="198">
        <v>0</v>
      </c>
    </row>
    <row r="21" s="178" customFormat="1" ht="24.75" customHeight="1" spans="1:4">
      <c r="A21" s="190"/>
      <c r="B21" s="192"/>
      <c r="C21" s="192" t="s">
        <v>60</v>
      </c>
      <c r="D21" s="198">
        <v>0</v>
      </c>
    </row>
    <row r="22" s="178" customFormat="1" ht="24.75" customHeight="1" spans="1:4">
      <c r="A22" s="190"/>
      <c r="B22" s="192"/>
      <c r="C22" s="192" t="s">
        <v>61</v>
      </c>
      <c r="D22" s="198">
        <v>0</v>
      </c>
    </row>
    <row r="23" s="178" customFormat="1" ht="24.75" customHeight="1" spans="1:4">
      <c r="A23" s="190"/>
      <c r="B23" s="192"/>
      <c r="C23" s="192" t="s">
        <v>62</v>
      </c>
      <c r="D23" s="198">
        <v>0</v>
      </c>
    </row>
    <row r="24" s="178" customFormat="1" ht="24.75" customHeight="1" spans="1:4">
      <c r="A24" s="190"/>
      <c r="B24" s="192"/>
      <c r="C24" s="192" t="s">
        <v>63</v>
      </c>
      <c r="D24" s="198">
        <v>0</v>
      </c>
    </row>
    <row r="25" s="178" customFormat="1" ht="24.75" customHeight="1" spans="1:4">
      <c r="A25" s="190"/>
      <c r="B25" s="192"/>
      <c r="C25" s="192" t="s">
        <v>64</v>
      </c>
      <c r="D25" s="198">
        <v>70.26</v>
      </c>
    </row>
    <row r="26" s="178" customFormat="1" ht="24.75" customHeight="1" spans="1:4">
      <c r="A26" s="190"/>
      <c r="B26" s="192"/>
      <c r="C26" s="192" t="s">
        <v>65</v>
      </c>
      <c r="D26" s="198"/>
    </row>
    <row r="27" s="178" customFormat="1" ht="24.75" customHeight="1" spans="1:4">
      <c r="A27" s="190"/>
      <c r="B27" s="192"/>
      <c r="C27" s="192" t="s">
        <v>66</v>
      </c>
      <c r="D27" s="198"/>
    </row>
    <row r="28" s="178" customFormat="1" ht="24.75" customHeight="1" spans="1:4">
      <c r="A28" s="190"/>
      <c r="B28" s="192"/>
      <c r="C28" s="192" t="s">
        <v>67</v>
      </c>
      <c r="D28" s="198">
        <v>0</v>
      </c>
    </row>
    <row r="29" s="178" customFormat="1" ht="24.75" customHeight="1" spans="1:4">
      <c r="A29" s="190"/>
      <c r="B29" s="192"/>
      <c r="C29" s="192" t="s">
        <v>68</v>
      </c>
      <c r="D29" s="198">
        <v>0</v>
      </c>
    </row>
    <row r="30" s="178" customFormat="1" ht="24.75" customHeight="1" spans="1:4">
      <c r="A30" s="190"/>
      <c r="B30" s="192"/>
      <c r="C30" s="192" t="s">
        <v>69</v>
      </c>
      <c r="D30" s="198">
        <v>0</v>
      </c>
    </row>
    <row r="31" s="178" customFormat="1" ht="24.75" customHeight="1" spans="1:4">
      <c r="A31" s="190"/>
      <c r="B31" s="192"/>
      <c r="C31" s="192" t="s">
        <v>70</v>
      </c>
      <c r="D31" s="198">
        <v>0</v>
      </c>
    </row>
    <row r="32" s="178" customFormat="1" ht="24.75" customHeight="1" spans="1:4">
      <c r="A32" s="190"/>
      <c r="B32" s="192"/>
      <c r="C32" s="192" t="s">
        <v>71</v>
      </c>
      <c r="D32" s="198">
        <v>0</v>
      </c>
    </row>
    <row r="33" s="178" customFormat="1" ht="24.75" customHeight="1" spans="1:4">
      <c r="A33" s="190"/>
      <c r="B33" s="192"/>
      <c r="C33" s="192" t="s">
        <v>72</v>
      </c>
      <c r="D33" s="198">
        <v>0</v>
      </c>
    </row>
    <row r="34" s="178" customFormat="1" ht="24.75" customHeight="1" spans="1:4">
      <c r="A34" s="190"/>
      <c r="B34" s="192"/>
      <c r="C34" s="192" t="s">
        <v>73</v>
      </c>
      <c r="D34" s="198">
        <v>0</v>
      </c>
    </row>
    <row r="35" ht="24.75" customHeight="1" spans="1:4">
      <c r="A35" s="199"/>
      <c r="B35" s="200"/>
      <c r="C35" s="200"/>
      <c r="D35" s="201"/>
    </row>
    <row r="36" ht="24.75" customHeight="1" spans="1:4">
      <c r="A36" s="199"/>
      <c r="B36" s="200"/>
      <c r="C36" s="200"/>
      <c r="D36" s="201"/>
    </row>
    <row r="37" s="178" customFormat="1" ht="24.75" customHeight="1" spans="1:4">
      <c r="A37" s="202" t="s">
        <v>74</v>
      </c>
      <c r="B37" s="194">
        <f>SUM(B6:B14)</f>
        <v>2058.84</v>
      </c>
      <c r="C37" s="203" t="s">
        <v>75</v>
      </c>
      <c r="D37" s="196">
        <f>SUM(D6:D34)</f>
        <v>2058.84</v>
      </c>
    </row>
    <row r="38" ht="24.75" customHeight="1" spans="1:4">
      <c r="A38" s="204"/>
      <c r="B38" s="200"/>
      <c r="C38" s="205"/>
      <c r="D38" s="201"/>
    </row>
    <row r="39" ht="24.75" customHeight="1" spans="1:4">
      <c r="A39" s="204"/>
      <c r="B39" s="200"/>
      <c r="C39" s="205"/>
      <c r="D39" s="201"/>
    </row>
    <row r="40" s="178" customFormat="1" ht="24.75" customHeight="1" spans="1:4">
      <c r="A40" s="190" t="s">
        <v>76</v>
      </c>
      <c r="B40" s="206">
        <v>0</v>
      </c>
      <c r="C40" s="192" t="s">
        <v>77</v>
      </c>
      <c r="D40" s="196">
        <v>0</v>
      </c>
    </row>
    <row r="41" s="178" customFormat="1" ht="24.75" customHeight="1" spans="1:4">
      <c r="A41" s="190" t="s">
        <v>78</v>
      </c>
      <c r="B41" s="207">
        <v>0</v>
      </c>
      <c r="C41" s="192"/>
      <c r="D41" s="208"/>
    </row>
    <row r="42" ht="24.75" customHeight="1" spans="1:4">
      <c r="A42" s="180"/>
      <c r="B42" s="209"/>
      <c r="C42" s="210"/>
      <c r="D42" s="201"/>
    </row>
    <row r="43" ht="24.75" customHeight="1" spans="1:4">
      <c r="A43" s="211"/>
      <c r="B43" s="209"/>
      <c r="C43" s="210"/>
      <c r="D43" s="201"/>
    </row>
    <row r="44" s="178" customFormat="1" ht="24.75" customHeight="1" spans="1:4">
      <c r="A44" s="202" t="s">
        <v>79</v>
      </c>
      <c r="B44" s="212">
        <f>B41+B40+B37</f>
        <v>2058.84</v>
      </c>
      <c r="C44" s="213" t="s">
        <v>80</v>
      </c>
      <c r="D44" s="214">
        <f>D40+D37</f>
        <v>2058.84</v>
      </c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27" workbookViewId="0">
      <selection activeCell="C26" sqref="C26"/>
    </sheetView>
  </sheetViews>
  <sheetFormatPr defaultColWidth="9" defaultRowHeight="12.75" customHeight="1" outlineLevelCol="2"/>
  <cols>
    <col min="1" max="1" width="44.8518518518519" style="67" customWidth="1"/>
    <col min="2" max="2" width="29.8518518518519" style="67" customWidth="1"/>
    <col min="3" max="3" width="31.287037037037" style="67" customWidth="1"/>
  </cols>
  <sheetData>
    <row r="1" ht="24.75" customHeight="1" spans="1:1">
      <c r="A1" s="83" t="s">
        <v>29</v>
      </c>
    </row>
    <row r="2" ht="24.75" customHeight="1" spans="1:2">
      <c r="A2" s="69" t="s">
        <v>81</v>
      </c>
      <c r="B2" s="69"/>
    </row>
    <row r="3" ht="24.75" customHeight="1" spans="1:2">
      <c r="A3" s="172"/>
      <c r="B3" s="173"/>
    </row>
    <row r="4" ht="24" customHeight="1" spans="1:2">
      <c r="A4" s="174" t="s">
        <v>34</v>
      </c>
      <c r="B4" s="175" t="s">
        <v>35</v>
      </c>
    </row>
    <row r="5" s="66" customFormat="1" ht="24.75" customHeight="1" spans="1:3">
      <c r="A5" s="176" t="s">
        <v>36</v>
      </c>
      <c r="B5" s="177">
        <v>2058.84</v>
      </c>
      <c r="C5" s="77"/>
    </row>
    <row r="6" ht="24.75" customHeight="1" spans="1:2">
      <c r="A6" s="176" t="s">
        <v>82</v>
      </c>
      <c r="B6" s="177">
        <v>2058.84</v>
      </c>
    </row>
    <row r="7" ht="24.75" customHeight="1" spans="1:2">
      <c r="A7" s="176" t="s">
        <v>83</v>
      </c>
      <c r="B7" s="177"/>
    </row>
    <row r="8" ht="24.75" customHeight="1" spans="1:2">
      <c r="A8" s="176" t="s">
        <v>84</v>
      </c>
      <c r="B8" s="177"/>
    </row>
    <row r="9" ht="24.75" customHeight="1" spans="1:2">
      <c r="A9" s="176" t="s">
        <v>85</v>
      </c>
      <c r="B9" s="177"/>
    </row>
    <row r="10" ht="24.75" customHeight="1" spans="1:2">
      <c r="A10" s="176" t="s">
        <v>86</v>
      </c>
      <c r="B10" s="177"/>
    </row>
    <row r="11" ht="24.75" customHeight="1" spans="1:2">
      <c r="A11" s="176" t="s">
        <v>87</v>
      </c>
      <c r="B11" s="177"/>
    </row>
    <row r="12" ht="24.75" customHeight="1" spans="1:2">
      <c r="A12" s="176" t="s">
        <v>38</v>
      </c>
      <c r="B12" s="177">
        <v>0</v>
      </c>
    </row>
    <row r="13" ht="24.75" customHeight="1" spans="1:2">
      <c r="A13" s="176" t="s">
        <v>40</v>
      </c>
      <c r="B13" s="177">
        <v>0</v>
      </c>
    </row>
    <row r="14" ht="24.75" customHeight="1" spans="1:2">
      <c r="A14" s="176" t="s">
        <v>42</v>
      </c>
      <c r="B14" s="177">
        <v>0</v>
      </c>
    </row>
    <row r="15" ht="24.75" customHeight="1" spans="1:2">
      <c r="A15" s="176" t="s">
        <v>44</v>
      </c>
      <c r="B15" s="177">
        <v>0</v>
      </c>
    </row>
    <row r="16" ht="24.75" customHeight="1" spans="1:2">
      <c r="A16" s="176" t="s">
        <v>46</v>
      </c>
      <c r="B16" s="177">
        <v>0</v>
      </c>
    </row>
    <row r="17" ht="24.75" customHeight="1" spans="1:2">
      <c r="A17" s="176" t="s">
        <v>48</v>
      </c>
      <c r="B17" s="177">
        <v>0</v>
      </c>
    </row>
    <row r="18" ht="24.75" customHeight="1" spans="1:2">
      <c r="A18" s="176" t="s">
        <v>50</v>
      </c>
      <c r="B18" s="177">
        <v>0</v>
      </c>
    </row>
    <row r="19" ht="24.75" customHeight="1" spans="1:2">
      <c r="A19" s="176" t="s">
        <v>52</v>
      </c>
      <c r="B19" s="177">
        <v>0</v>
      </c>
    </row>
    <row r="20" ht="24.75" customHeight="1" spans="1:2">
      <c r="A20" s="176" t="s">
        <v>88</v>
      </c>
      <c r="B20" s="177">
        <f>SUM(B5,B12:B19)</f>
        <v>2058.84</v>
      </c>
    </row>
    <row r="21" ht="24.75" customHeight="1" spans="1:2">
      <c r="A21" s="176" t="s">
        <v>89</v>
      </c>
      <c r="B21" s="177">
        <v>0</v>
      </c>
    </row>
    <row r="22" ht="24.75" customHeight="1" spans="1:2">
      <c r="A22" s="176" t="s">
        <v>89</v>
      </c>
      <c r="B22" s="177">
        <v>0</v>
      </c>
    </row>
    <row r="23" ht="24.75" customHeight="1" spans="1:2">
      <c r="A23" s="176" t="s">
        <v>89</v>
      </c>
      <c r="B23" s="177">
        <v>0</v>
      </c>
    </row>
    <row r="24" ht="24.75" customHeight="1" spans="1:2">
      <c r="A24" s="176" t="s">
        <v>89</v>
      </c>
      <c r="B24" s="177">
        <v>0</v>
      </c>
    </row>
    <row r="25" ht="24.75" customHeight="1" spans="1:2">
      <c r="A25" s="176" t="s">
        <v>89</v>
      </c>
      <c r="B25" s="177">
        <v>0</v>
      </c>
    </row>
    <row r="26" ht="24.75" customHeight="1" spans="1:2">
      <c r="A26" s="176" t="s">
        <v>76</v>
      </c>
      <c r="B26" s="177"/>
    </row>
    <row r="27" ht="24.75" customHeight="1" spans="1:2">
      <c r="A27" s="176" t="s">
        <v>90</v>
      </c>
      <c r="B27" s="177"/>
    </row>
    <row r="28" ht="24.75" customHeight="1" spans="1:2">
      <c r="A28" s="176" t="s">
        <v>91</v>
      </c>
      <c r="B28" s="177"/>
    </row>
    <row r="29" ht="24.75" customHeight="1" spans="1:2">
      <c r="A29" s="176" t="s">
        <v>92</v>
      </c>
      <c r="B29" s="177">
        <v>0</v>
      </c>
    </row>
    <row r="30" ht="24.75" customHeight="1" spans="1:2">
      <c r="A30" s="176" t="s">
        <v>93</v>
      </c>
      <c r="B30" s="177">
        <v>0</v>
      </c>
    </row>
    <row r="31" ht="24.75" customHeight="1" spans="1:2">
      <c r="A31" s="176" t="s">
        <v>94</v>
      </c>
      <c r="B31" s="177">
        <v>0</v>
      </c>
    </row>
    <row r="32" ht="24.75" customHeight="1" spans="1:2">
      <c r="A32" s="176" t="s">
        <v>95</v>
      </c>
      <c r="B32" s="177">
        <v>0</v>
      </c>
    </row>
    <row r="33" ht="24.75" customHeight="1" spans="1:2">
      <c r="A33" s="176" t="s">
        <v>78</v>
      </c>
      <c r="B33" s="177">
        <f>SUM(B34,B38)</f>
        <v>0</v>
      </c>
    </row>
    <row r="34" ht="24.75" customHeight="1" spans="1:2">
      <c r="A34" s="176" t="s">
        <v>96</v>
      </c>
      <c r="B34" s="177">
        <f>SUM(B35:B37)</f>
        <v>0</v>
      </c>
    </row>
    <row r="35" ht="24.75" customHeight="1" spans="1:2">
      <c r="A35" s="176" t="s">
        <v>97</v>
      </c>
      <c r="B35" s="177">
        <v>0</v>
      </c>
    </row>
    <row r="36" ht="24.75" customHeight="1" spans="1:2">
      <c r="A36" s="176" t="s">
        <v>98</v>
      </c>
      <c r="B36" s="177">
        <v>0</v>
      </c>
    </row>
    <row r="37" ht="24.75" customHeight="1" spans="1:2">
      <c r="A37" s="176" t="s">
        <v>99</v>
      </c>
      <c r="B37" s="177">
        <v>0</v>
      </c>
    </row>
    <row r="38" ht="24.75" customHeight="1" spans="1:2">
      <c r="A38" s="176" t="s">
        <v>100</v>
      </c>
      <c r="B38" s="177">
        <v>0</v>
      </c>
    </row>
    <row r="39" ht="24.75" customHeight="1" spans="1:2">
      <c r="A39" s="176" t="s">
        <v>101</v>
      </c>
      <c r="B39" s="177">
        <f>SUM(B20,B26,B33)</f>
        <v>2058.84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16" workbookViewId="0">
      <selection activeCell="J14" sqref="J14"/>
    </sheetView>
  </sheetViews>
  <sheetFormatPr defaultColWidth="9" defaultRowHeight="12.75" customHeight="1" outlineLevelCol="4"/>
  <cols>
    <col min="1" max="1" width="23.7777777777778" style="67" customWidth="1"/>
    <col min="2" max="4" width="15.2222222222222" style="67" customWidth="1"/>
    <col min="5" max="5" width="16.2222222222222" style="67" customWidth="1"/>
  </cols>
  <sheetData>
    <row r="1" ht="24.75" customHeight="1" spans="1:1">
      <c r="A1" s="83" t="s">
        <v>29</v>
      </c>
    </row>
    <row r="2" ht="24.75" customHeight="1" spans="1:5">
      <c r="A2" s="166" t="s">
        <v>102</v>
      </c>
      <c r="B2" s="166"/>
      <c r="C2" s="166"/>
      <c r="D2" s="166"/>
      <c r="E2" s="166"/>
    </row>
    <row r="3" ht="24.75" customHeight="1" spans="1:5">
      <c r="A3" s="156"/>
      <c r="B3" s="156"/>
      <c r="E3" s="70" t="s">
        <v>31</v>
      </c>
    </row>
    <row r="4" ht="24.75" customHeight="1" spans="1:5">
      <c r="A4" s="85" t="s">
        <v>103</v>
      </c>
      <c r="B4" s="85" t="s">
        <v>104</v>
      </c>
      <c r="C4" s="86" t="s">
        <v>105</v>
      </c>
      <c r="D4" s="87" t="s">
        <v>106</v>
      </c>
      <c r="E4" s="167" t="s">
        <v>107</v>
      </c>
    </row>
    <row r="5" ht="24.75" customHeight="1" spans="1:5">
      <c r="A5" s="85" t="s">
        <v>108</v>
      </c>
      <c r="B5" s="85">
        <v>1</v>
      </c>
      <c r="C5" s="86">
        <v>2</v>
      </c>
      <c r="D5" s="87">
        <v>3</v>
      </c>
      <c r="E5" s="168">
        <v>4</v>
      </c>
    </row>
    <row r="6" s="66" customFormat="1" ht="29.25" customHeight="1" spans="1:5">
      <c r="A6" s="144" t="s">
        <v>109</v>
      </c>
      <c r="B6" s="118">
        <f>C6+D6+E6</f>
        <v>2058.84</v>
      </c>
      <c r="C6" s="137">
        <f>C7+C10+C14+C17</f>
        <v>1626.36</v>
      </c>
      <c r="D6" s="138">
        <f>D7+D19</f>
        <v>432.48</v>
      </c>
      <c r="E6" s="169"/>
    </row>
    <row r="7" ht="29.25" customHeight="1" spans="1:5">
      <c r="A7" s="139" t="s">
        <v>110</v>
      </c>
      <c r="B7" s="118">
        <f>C7+D7+E7</f>
        <v>1654.25</v>
      </c>
      <c r="C7" s="137">
        <v>1401.77</v>
      </c>
      <c r="D7" s="138">
        <v>252.48</v>
      </c>
      <c r="E7" s="169"/>
    </row>
    <row r="8" ht="29.25" customHeight="1" spans="1:5">
      <c r="A8" s="140" t="s">
        <v>111</v>
      </c>
      <c r="B8" s="118">
        <f>C8+D8+E8</f>
        <v>1654.25</v>
      </c>
      <c r="C8" s="137">
        <v>1401.77</v>
      </c>
      <c r="D8" s="141">
        <v>252.48</v>
      </c>
      <c r="E8" s="169"/>
    </row>
    <row r="9" ht="29.25" customHeight="1" spans="1:5">
      <c r="A9" s="140" t="s">
        <v>112</v>
      </c>
      <c r="B9" s="118">
        <f>C9+D9+E9</f>
        <v>1654.25</v>
      </c>
      <c r="C9" s="137">
        <v>1401.77</v>
      </c>
      <c r="D9" s="141">
        <v>252.48</v>
      </c>
      <c r="E9" s="170"/>
    </row>
    <row r="10" ht="29.25" customHeight="1" spans="1:5">
      <c r="A10" s="139" t="s">
        <v>113</v>
      </c>
      <c r="B10" s="118">
        <v>98.78</v>
      </c>
      <c r="C10" s="118">
        <v>98.78</v>
      </c>
      <c r="D10" s="141"/>
      <c r="E10" s="170"/>
    </row>
    <row r="11" ht="29.25" customHeight="1" spans="1:5">
      <c r="A11" s="142" t="s">
        <v>114</v>
      </c>
      <c r="B11" s="143">
        <v>93.69</v>
      </c>
      <c r="C11" s="143">
        <v>93.69</v>
      </c>
      <c r="D11" s="141"/>
      <c r="E11" s="170"/>
    </row>
    <row r="12" ht="29.25" customHeight="1" spans="1:5">
      <c r="A12" s="142" t="s">
        <v>115</v>
      </c>
      <c r="B12" s="121"/>
      <c r="C12" s="121"/>
      <c r="D12" s="141"/>
      <c r="E12" s="170"/>
    </row>
    <row r="13" ht="29.25" customHeight="1" spans="1:5">
      <c r="A13" s="142" t="s">
        <v>116</v>
      </c>
      <c r="B13" s="121">
        <v>5.09</v>
      </c>
      <c r="C13" s="121">
        <v>5.09</v>
      </c>
      <c r="D13" s="141"/>
      <c r="E13" s="170"/>
    </row>
    <row r="14" ht="29.25" customHeight="1" spans="1:5">
      <c r="A14" s="139" t="s">
        <v>117</v>
      </c>
      <c r="B14" s="137">
        <v>55.55</v>
      </c>
      <c r="C14" s="137">
        <v>55.55</v>
      </c>
      <c r="D14" s="138"/>
      <c r="E14" s="169"/>
    </row>
    <row r="15" ht="29.25" customHeight="1" spans="1:5">
      <c r="A15" s="140" t="s">
        <v>118</v>
      </c>
      <c r="B15" s="121">
        <v>11.71</v>
      </c>
      <c r="C15" s="121">
        <v>11.71</v>
      </c>
      <c r="D15" s="141"/>
      <c r="E15" s="170"/>
    </row>
    <row r="16" ht="29.25" customHeight="1" spans="1:5">
      <c r="A16" s="140" t="s">
        <v>119</v>
      </c>
      <c r="B16" s="121">
        <v>43.84</v>
      </c>
      <c r="C16" s="121">
        <v>43.84</v>
      </c>
      <c r="D16" s="141"/>
      <c r="E16" s="169"/>
    </row>
    <row r="17" ht="29.25" customHeight="1" spans="1:5">
      <c r="A17" s="139" t="s">
        <v>120</v>
      </c>
      <c r="B17" s="137">
        <v>70.26</v>
      </c>
      <c r="C17" s="137">
        <v>70.26</v>
      </c>
      <c r="D17" s="138"/>
      <c r="E17" s="169"/>
    </row>
    <row r="18" ht="29.25" customHeight="1" spans="1:5">
      <c r="A18" s="140" t="s">
        <v>121</v>
      </c>
      <c r="B18" s="121">
        <v>70.26</v>
      </c>
      <c r="C18" s="121">
        <v>70.26</v>
      </c>
      <c r="D18" s="141"/>
      <c r="E18" s="170"/>
    </row>
    <row r="19" ht="29.25" customHeight="1" spans="1:5">
      <c r="A19" s="144" t="s">
        <v>122</v>
      </c>
      <c r="B19" s="118">
        <v>180</v>
      </c>
      <c r="C19" s="121"/>
      <c r="D19" s="138">
        <v>180</v>
      </c>
      <c r="E19" s="170"/>
    </row>
    <row r="20" ht="29.25" customHeight="1" spans="1:5">
      <c r="A20" s="171"/>
      <c r="B20" s="118">
        <f t="shared" ref="B20:B27" si="0">SUM(C20:E20)</f>
        <v>0</v>
      </c>
      <c r="C20" s="121"/>
      <c r="D20" s="141"/>
      <c r="E20" s="170"/>
    </row>
    <row r="21" ht="29.25" customHeight="1" spans="1:5">
      <c r="A21" s="171"/>
      <c r="B21" s="118">
        <f t="shared" si="0"/>
        <v>0</v>
      </c>
      <c r="C21" s="121"/>
      <c r="D21" s="141"/>
      <c r="E21" s="170"/>
    </row>
    <row r="22" ht="29.25" customHeight="1" spans="1:5">
      <c r="A22" s="144"/>
      <c r="B22" s="118">
        <f t="shared" si="0"/>
        <v>0</v>
      </c>
      <c r="C22" s="137"/>
      <c r="D22" s="138"/>
      <c r="E22" s="169"/>
    </row>
    <row r="23" ht="29.25" customHeight="1" spans="1:5">
      <c r="A23" s="144"/>
      <c r="B23" s="118">
        <f t="shared" si="0"/>
        <v>0</v>
      </c>
      <c r="C23" s="137"/>
      <c r="D23" s="138"/>
      <c r="E23" s="169"/>
    </row>
    <row r="24" ht="29.25" customHeight="1" spans="1:5">
      <c r="A24" s="171"/>
      <c r="B24" s="118">
        <f t="shared" si="0"/>
        <v>0</v>
      </c>
      <c r="C24" s="121"/>
      <c r="D24" s="141"/>
      <c r="E24" s="170"/>
    </row>
    <row r="25" ht="29.25" customHeight="1" spans="1:5">
      <c r="A25" s="144"/>
      <c r="B25" s="118">
        <f t="shared" si="0"/>
        <v>0</v>
      </c>
      <c r="C25" s="137"/>
      <c r="D25" s="138"/>
      <c r="E25" s="169"/>
    </row>
    <row r="26" ht="29.25" customHeight="1" spans="1:5">
      <c r="A26" s="144"/>
      <c r="B26" s="118">
        <f t="shared" si="0"/>
        <v>0</v>
      </c>
      <c r="C26" s="137"/>
      <c r="D26" s="138"/>
      <c r="E26" s="169"/>
    </row>
    <row r="27" ht="29.25" customHeight="1" spans="1:5">
      <c r="A27" s="171"/>
      <c r="B27" s="118">
        <f t="shared" si="0"/>
        <v>0</v>
      </c>
      <c r="C27" s="121"/>
      <c r="D27" s="141"/>
      <c r="E27" s="17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26" workbookViewId="0">
      <selection activeCell="G13" sqref="G13"/>
    </sheetView>
  </sheetViews>
  <sheetFormatPr defaultColWidth="9" defaultRowHeight="12.75" customHeight="1"/>
  <cols>
    <col min="1" max="1" width="28.5555555555556" style="67" customWidth="1"/>
    <col min="2" max="2" width="15.8888888888889" style="67" customWidth="1"/>
    <col min="3" max="3" width="31.2222222222222" style="67" customWidth="1"/>
    <col min="4" max="4" width="14.8888888888889" style="67" customWidth="1"/>
    <col min="5" max="98" width="9" style="67" customWidth="1"/>
  </cols>
  <sheetData>
    <row r="1" ht="25.5" customHeight="1" spans="1:97">
      <c r="A1" s="149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</row>
    <row r="2" ht="25.5" customHeight="1" spans="1:97">
      <c r="A2" s="150" t="s">
        <v>123</v>
      </c>
      <c r="B2" s="150"/>
      <c r="C2" s="150"/>
      <c r="D2" s="150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</row>
    <row r="3" ht="16.5" customHeight="1" spans="2:97">
      <c r="B3" s="152"/>
      <c r="C3" s="153"/>
      <c r="D3" s="70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</row>
    <row r="4" ht="22" customHeight="1" spans="1:97">
      <c r="A4" s="85" t="s">
        <v>124</v>
      </c>
      <c r="B4" s="87"/>
      <c r="C4" s="155" t="s">
        <v>125</v>
      </c>
      <c r="D4" s="155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</row>
    <row r="5" ht="22" customHeight="1" spans="1:97">
      <c r="A5" s="85" t="s">
        <v>34</v>
      </c>
      <c r="B5" s="86" t="s">
        <v>35</v>
      </c>
      <c r="C5" s="115" t="s">
        <v>34</v>
      </c>
      <c r="D5" s="156" t="s">
        <v>109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</row>
    <row r="6" s="66" customFormat="1" ht="22" customHeight="1" spans="1:98">
      <c r="A6" s="157" t="s">
        <v>126</v>
      </c>
      <c r="B6" s="158">
        <v>2058.84</v>
      </c>
      <c r="C6" s="159" t="s">
        <v>127</v>
      </c>
      <c r="D6" s="160">
        <v>2058.84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77"/>
    </row>
    <row r="7" s="66" customFormat="1" ht="22" customHeight="1" spans="1:98">
      <c r="A7" s="157" t="s">
        <v>128</v>
      </c>
      <c r="B7" s="158">
        <v>2058.84</v>
      </c>
      <c r="C7" s="159" t="s">
        <v>129</v>
      </c>
      <c r="D7" s="160">
        <v>1654.25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77"/>
    </row>
    <row r="8" s="66" customFormat="1" ht="22" customHeight="1" spans="1:98">
      <c r="A8" s="157" t="s">
        <v>130</v>
      </c>
      <c r="B8" s="158"/>
      <c r="C8" s="159" t="s">
        <v>131</v>
      </c>
      <c r="D8" s="160">
        <v>0</v>
      </c>
      <c r="E8" s="161">
        <v>0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77"/>
    </row>
    <row r="9" s="66" customFormat="1" ht="22" customHeight="1" spans="1:98">
      <c r="A9" s="157" t="s">
        <v>132</v>
      </c>
      <c r="B9" s="158"/>
      <c r="C9" s="159" t="s">
        <v>133</v>
      </c>
      <c r="D9" s="160">
        <v>0</v>
      </c>
      <c r="E9" s="161">
        <v>0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77"/>
    </row>
    <row r="10" s="66" customFormat="1" ht="22" customHeight="1" spans="1:98">
      <c r="A10" s="157"/>
      <c r="B10" s="162"/>
      <c r="C10" s="159" t="s">
        <v>134</v>
      </c>
      <c r="D10" s="160">
        <v>0</v>
      </c>
      <c r="E10" s="161">
        <v>0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77"/>
    </row>
    <row r="11" s="66" customFormat="1" ht="22" customHeight="1" spans="1:98">
      <c r="A11" s="157"/>
      <c r="B11" s="162"/>
      <c r="C11" s="159" t="s">
        <v>135</v>
      </c>
      <c r="D11" s="160">
        <v>0</v>
      </c>
      <c r="E11" s="161">
        <v>0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77"/>
    </row>
    <row r="12" s="66" customFormat="1" ht="22" customHeight="1" spans="1:98">
      <c r="A12" s="157"/>
      <c r="B12" s="162"/>
      <c r="C12" s="159" t="s">
        <v>136</v>
      </c>
      <c r="D12" s="160">
        <v>0</v>
      </c>
      <c r="E12" s="161">
        <v>0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77"/>
    </row>
    <row r="13" s="66" customFormat="1" ht="22" customHeight="1" spans="1:98">
      <c r="A13" s="163"/>
      <c r="B13" s="158"/>
      <c r="C13" s="159" t="s">
        <v>137</v>
      </c>
      <c r="D13" s="160">
        <v>0</v>
      </c>
      <c r="E13" s="161">
        <v>0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77"/>
    </row>
    <row r="14" s="66" customFormat="1" ht="22" customHeight="1" spans="1:98">
      <c r="A14" s="163"/>
      <c r="B14" s="164"/>
      <c r="C14" s="159" t="s">
        <v>138</v>
      </c>
      <c r="D14" s="160">
        <v>98.78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77"/>
    </row>
    <row r="15" s="66" customFormat="1" ht="22" customHeight="1" spans="1:98">
      <c r="A15" s="163"/>
      <c r="B15" s="158"/>
      <c r="C15" s="159" t="s">
        <v>139</v>
      </c>
      <c r="D15" s="160">
        <v>0</v>
      </c>
      <c r="E15" s="161">
        <v>0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77"/>
    </row>
    <row r="16" s="66" customFormat="1" ht="22" customHeight="1" spans="1:98">
      <c r="A16" s="163"/>
      <c r="B16" s="158"/>
      <c r="C16" s="159" t="s">
        <v>140</v>
      </c>
      <c r="D16" s="160">
        <v>55.55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77"/>
    </row>
    <row r="17" s="66" customFormat="1" ht="22" customHeight="1" spans="1:98">
      <c r="A17" s="163"/>
      <c r="B17" s="158"/>
      <c r="C17" s="159" t="s">
        <v>141</v>
      </c>
      <c r="D17" s="160">
        <v>0</v>
      </c>
      <c r="E17" s="161">
        <v>0</v>
      </c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77"/>
    </row>
    <row r="18" s="66" customFormat="1" ht="22" customHeight="1" spans="1:98">
      <c r="A18" s="163"/>
      <c r="B18" s="158"/>
      <c r="C18" s="159" t="s">
        <v>142</v>
      </c>
      <c r="D18" s="160">
        <v>180</v>
      </c>
      <c r="E18" s="161">
        <v>0</v>
      </c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77"/>
    </row>
    <row r="19" s="66" customFormat="1" ht="22" customHeight="1" spans="1:98">
      <c r="A19" s="163"/>
      <c r="B19" s="158"/>
      <c r="C19" s="159" t="s">
        <v>143</v>
      </c>
      <c r="D19" s="160">
        <v>0</v>
      </c>
      <c r="E19" s="161">
        <v>0</v>
      </c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77"/>
    </row>
    <row r="20" s="66" customFormat="1" ht="22" customHeight="1" spans="1:98">
      <c r="A20" s="163"/>
      <c r="B20" s="158"/>
      <c r="C20" s="159" t="s">
        <v>144</v>
      </c>
      <c r="D20" s="160">
        <v>0</v>
      </c>
      <c r="E20" s="161">
        <v>0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77"/>
    </row>
    <row r="21" s="66" customFormat="1" ht="22" customHeight="1" spans="1:98">
      <c r="A21" s="163"/>
      <c r="B21" s="158"/>
      <c r="C21" s="159" t="s">
        <v>145</v>
      </c>
      <c r="D21" s="160">
        <v>0</v>
      </c>
      <c r="E21" s="161">
        <v>0</v>
      </c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77"/>
    </row>
    <row r="22" s="66" customFormat="1" ht="22" customHeight="1" spans="1:98">
      <c r="A22" s="163"/>
      <c r="B22" s="158"/>
      <c r="C22" s="159" t="s">
        <v>146</v>
      </c>
      <c r="D22" s="160">
        <v>0</v>
      </c>
      <c r="E22" s="161">
        <v>0</v>
      </c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77"/>
    </row>
    <row r="23" s="66" customFormat="1" ht="22" customHeight="1" spans="1:98">
      <c r="A23" s="163"/>
      <c r="B23" s="158"/>
      <c r="C23" s="159" t="s">
        <v>147</v>
      </c>
      <c r="D23" s="160">
        <v>0</v>
      </c>
      <c r="E23" s="161">
        <v>0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77"/>
    </row>
    <row r="24" s="66" customFormat="1" ht="22" customHeight="1" spans="1:98">
      <c r="A24" s="163"/>
      <c r="B24" s="158"/>
      <c r="C24" s="159" t="s">
        <v>148</v>
      </c>
      <c r="D24" s="160">
        <v>0</v>
      </c>
      <c r="E24" s="161">
        <v>0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77"/>
    </row>
    <row r="25" s="66" customFormat="1" ht="22" customHeight="1" spans="1:98">
      <c r="A25" s="163"/>
      <c r="B25" s="158"/>
      <c r="C25" s="159" t="s">
        <v>149</v>
      </c>
      <c r="D25" s="160">
        <v>0</v>
      </c>
      <c r="E25" s="161">
        <v>0</v>
      </c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77"/>
    </row>
    <row r="26" s="66" customFormat="1" ht="22" customHeight="1" spans="1:98">
      <c r="A26" s="163"/>
      <c r="B26" s="158"/>
      <c r="C26" s="159" t="s">
        <v>150</v>
      </c>
      <c r="D26" s="160">
        <v>70.26</v>
      </c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77"/>
    </row>
    <row r="27" s="66" customFormat="1" ht="22" customHeight="1" spans="1:98">
      <c r="A27" s="163"/>
      <c r="B27" s="158"/>
      <c r="C27" s="159" t="s">
        <v>151</v>
      </c>
      <c r="D27" s="160">
        <v>0</v>
      </c>
      <c r="E27" s="161">
        <v>0</v>
      </c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77"/>
    </row>
    <row r="28" s="66" customFormat="1" ht="22" customHeight="1" spans="1:98">
      <c r="A28" s="163"/>
      <c r="B28" s="158"/>
      <c r="C28" s="159" t="s">
        <v>152</v>
      </c>
      <c r="D28" s="160">
        <v>0</v>
      </c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77"/>
    </row>
    <row r="29" s="66" customFormat="1" ht="22" customHeight="1" spans="1:98">
      <c r="A29" s="163"/>
      <c r="B29" s="158"/>
      <c r="C29" s="165" t="s">
        <v>153</v>
      </c>
      <c r="D29" s="160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77"/>
    </row>
    <row r="30" s="66" customFormat="1" ht="22" customHeight="1" spans="1:98">
      <c r="A30" s="163"/>
      <c r="B30" s="158"/>
      <c r="C30" s="159" t="s">
        <v>154</v>
      </c>
      <c r="D30" s="160">
        <v>0</v>
      </c>
      <c r="E30" s="161">
        <v>0</v>
      </c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77"/>
    </row>
    <row r="31" s="66" customFormat="1" ht="22" customHeight="1" spans="1:98">
      <c r="A31" s="163"/>
      <c r="B31" s="158"/>
      <c r="C31" s="159" t="s">
        <v>155</v>
      </c>
      <c r="D31" s="160">
        <v>0</v>
      </c>
      <c r="E31" s="161">
        <v>0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77"/>
    </row>
    <row r="32" s="66" customFormat="1" ht="22" customHeight="1" spans="1:98">
      <c r="A32" s="163"/>
      <c r="B32" s="158"/>
      <c r="C32" s="159" t="s">
        <v>156</v>
      </c>
      <c r="D32" s="160">
        <v>0</v>
      </c>
      <c r="E32" s="161">
        <v>0</v>
      </c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77"/>
    </row>
    <row r="33" s="66" customFormat="1" ht="22" customHeight="1" spans="1:98">
      <c r="A33" s="163"/>
      <c r="B33" s="158"/>
      <c r="C33" s="159" t="s">
        <v>157</v>
      </c>
      <c r="D33" s="160">
        <v>0</v>
      </c>
      <c r="E33" s="161">
        <v>0</v>
      </c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77"/>
    </row>
    <row r="34" s="66" customFormat="1" ht="22" customHeight="1" spans="1:98">
      <c r="A34" s="163"/>
      <c r="B34" s="158"/>
      <c r="C34" s="159" t="s">
        <v>158</v>
      </c>
      <c r="D34" s="160">
        <v>0</v>
      </c>
      <c r="E34" s="161">
        <v>0</v>
      </c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77"/>
    </row>
    <row r="35" ht="22" customHeight="1" spans="1:97">
      <c r="A35" s="155" t="s">
        <v>159</v>
      </c>
      <c r="B35" s="109">
        <f>B6</f>
        <v>2058.84</v>
      </c>
      <c r="C35" s="86" t="s">
        <v>160</v>
      </c>
      <c r="D35" s="160">
        <f>D6</f>
        <v>2058.84</v>
      </c>
      <c r="E35" s="70">
        <v>0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393055555555556" right="0.393055555555556" top="0.590277777777778" bottom="0.590277777777778" header="0.393055555555556" footer="0.393055555555556"/>
  <pageSetup paperSize="9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22" workbookViewId="0">
      <selection activeCell="E10" sqref="E10"/>
    </sheetView>
  </sheetViews>
  <sheetFormatPr defaultColWidth="9" defaultRowHeight="12.75" customHeight="1"/>
  <cols>
    <col min="1" max="1" width="41.8518518518519" style="67" customWidth="1"/>
    <col min="2" max="2" width="14.4259259259259" style="67" customWidth="1"/>
    <col min="3" max="11" width="14.287037037037" style="67" customWidth="1"/>
    <col min="12" max="13" width="6.85185185185185" style="67" customWidth="1"/>
  </cols>
  <sheetData>
    <row r="1" ht="24.75" customHeight="1" spans="1:1">
      <c r="A1" s="83" t="s">
        <v>29</v>
      </c>
    </row>
    <row r="2" ht="24.75" customHeight="1" spans="1:11">
      <c r="A2" s="69" t="s">
        <v>161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ht="24.75" customHeight="1" spans="11:11">
      <c r="K3" s="70" t="s">
        <v>31</v>
      </c>
    </row>
    <row r="4" ht="24.75" customHeight="1" spans="1:11">
      <c r="A4" s="85" t="s">
        <v>162</v>
      </c>
      <c r="B4" s="86" t="s">
        <v>109</v>
      </c>
      <c r="C4" s="86" t="s">
        <v>163</v>
      </c>
      <c r="D4" s="86"/>
      <c r="E4" s="86"/>
      <c r="F4" s="86" t="s">
        <v>164</v>
      </c>
      <c r="G4" s="86"/>
      <c r="H4" s="86"/>
      <c r="I4" s="86" t="s">
        <v>165</v>
      </c>
      <c r="J4" s="86"/>
      <c r="K4" s="87"/>
    </row>
    <row r="5" ht="24.75" customHeight="1" spans="1:11">
      <c r="A5" s="85"/>
      <c r="B5" s="86"/>
      <c r="C5" s="86" t="s">
        <v>109</v>
      </c>
      <c r="D5" s="86" t="s">
        <v>105</v>
      </c>
      <c r="E5" s="86" t="s">
        <v>106</v>
      </c>
      <c r="F5" s="86" t="s">
        <v>109</v>
      </c>
      <c r="G5" s="86" t="s">
        <v>105</v>
      </c>
      <c r="H5" s="86" t="s">
        <v>106</v>
      </c>
      <c r="I5" s="115" t="s">
        <v>109</v>
      </c>
      <c r="J5" s="115" t="s">
        <v>105</v>
      </c>
      <c r="K5" s="116" t="s">
        <v>106</v>
      </c>
    </row>
    <row r="6" ht="24.75" customHeight="1" spans="1:11">
      <c r="A6" s="85" t="s">
        <v>108</v>
      </c>
      <c r="B6" s="86">
        <v>1</v>
      </c>
      <c r="C6" s="86">
        <v>2</v>
      </c>
      <c r="D6" s="86">
        <v>3</v>
      </c>
      <c r="E6" s="86">
        <v>4</v>
      </c>
      <c r="F6" s="86">
        <v>2</v>
      </c>
      <c r="G6" s="86">
        <v>3</v>
      </c>
      <c r="H6" s="86">
        <v>4</v>
      </c>
      <c r="I6" s="86">
        <v>2</v>
      </c>
      <c r="J6" s="86">
        <v>3</v>
      </c>
      <c r="K6" s="87">
        <v>4</v>
      </c>
    </row>
    <row r="7" s="66" customFormat="1" ht="24.75" customHeight="1" spans="1:13">
      <c r="A7" s="117" t="s">
        <v>109</v>
      </c>
      <c r="B7" s="145">
        <f>C7+F7+I7</f>
        <v>2058.84</v>
      </c>
      <c r="C7" s="145">
        <f>D7+E7</f>
        <v>2058.84</v>
      </c>
      <c r="D7" s="137">
        <v>1626.36</v>
      </c>
      <c r="E7" s="137">
        <v>432.48</v>
      </c>
      <c r="F7" s="145">
        <f>G7+H7</f>
        <v>0</v>
      </c>
      <c r="G7" s="145">
        <v>0</v>
      </c>
      <c r="H7" s="145">
        <v>0</v>
      </c>
      <c r="I7" s="145">
        <f>J7+K7</f>
        <v>0</v>
      </c>
      <c r="J7" s="145">
        <v>0</v>
      </c>
      <c r="K7" s="146">
        <v>0</v>
      </c>
      <c r="L7" s="77"/>
      <c r="M7" s="77"/>
    </row>
    <row r="8" ht="24.75" customHeight="1" spans="1:11">
      <c r="A8" s="117" t="s">
        <v>166</v>
      </c>
      <c r="B8" s="145">
        <f t="shared" ref="B8:B25" si="0">C8+F8+I8</f>
        <v>2058.84</v>
      </c>
      <c r="C8" s="145">
        <f t="shared" ref="C8:C25" si="1">D8+E8</f>
        <v>2058.84</v>
      </c>
      <c r="D8" s="137">
        <v>1626.36</v>
      </c>
      <c r="E8" s="137">
        <v>432.48</v>
      </c>
      <c r="F8" s="145">
        <f t="shared" ref="F8:F25" si="2">G8+H8</f>
        <v>0</v>
      </c>
      <c r="G8" s="145"/>
      <c r="H8" s="145"/>
      <c r="I8" s="145">
        <f t="shared" ref="I8:I25" si="3">J8+K8</f>
        <v>0</v>
      </c>
      <c r="J8" s="145"/>
      <c r="K8" s="146"/>
    </row>
    <row r="9" ht="24.75" customHeight="1" spans="1:11">
      <c r="A9" s="120"/>
      <c r="B9" s="145">
        <f t="shared" si="0"/>
        <v>0</v>
      </c>
      <c r="C9" s="145">
        <f t="shared" si="1"/>
        <v>0</v>
      </c>
      <c r="D9" s="148"/>
      <c r="E9" s="148"/>
      <c r="F9" s="145">
        <f t="shared" si="2"/>
        <v>0</v>
      </c>
      <c r="G9" s="148"/>
      <c r="H9" s="148"/>
      <c r="I9" s="145">
        <f t="shared" si="3"/>
        <v>0</v>
      </c>
      <c r="J9" s="148"/>
      <c r="K9" s="122"/>
    </row>
    <row r="10" ht="24.75" customHeight="1" spans="1:11">
      <c r="A10" s="120"/>
      <c r="B10" s="145">
        <f t="shared" si="0"/>
        <v>0</v>
      </c>
      <c r="C10" s="145">
        <f t="shared" si="1"/>
        <v>0</v>
      </c>
      <c r="D10" s="148"/>
      <c r="E10" s="148"/>
      <c r="F10" s="145">
        <f t="shared" si="2"/>
        <v>0</v>
      </c>
      <c r="G10" s="148"/>
      <c r="H10" s="148"/>
      <c r="I10" s="145">
        <f t="shared" si="3"/>
        <v>0</v>
      </c>
      <c r="J10" s="148"/>
      <c r="K10" s="122"/>
    </row>
    <row r="11" ht="24.75" customHeight="1" spans="1:11">
      <c r="A11" s="120"/>
      <c r="B11" s="145">
        <f t="shared" si="0"/>
        <v>0</v>
      </c>
      <c r="C11" s="145">
        <f t="shared" si="1"/>
        <v>0</v>
      </c>
      <c r="D11" s="148"/>
      <c r="E11" s="148"/>
      <c r="F11" s="145">
        <f t="shared" si="2"/>
        <v>0</v>
      </c>
      <c r="G11" s="148"/>
      <c r="H11" s="148"/>
      <c r="I11" s="145">
        <f t="shared" si="3"/>
        <v>0</v>
      </c>
      <c r="J11" s="148"/>
      <c r="K11" s="122"/>
    </row>
    <row r="12" ht="24.75" customHeight="1" spans="1:11">
      <c r="A12" s="120"/>
      <c r="B12" s="145">
        <f t="shared" si="0"/>
        <v>0</v>
      </c>
      <c r="C12" s="145">
        <f t="shared" si="1"/>
        <v>0</v>
      </c>
      <c r="D12" s="148"/>
      <c r="E12" s="148"/>
      <c r="F12" s="145">
        <f t="shared" si="2"/>
        <v>0</v>
      </c>
      <c r="G12" s="148"/>
      <c r="H12" s="148"/>
      <c r="I12" s="145">
        <f t="shared" si="3"/>
        <v>0</v>
      </c>
      <c r="J12" s="148"/>
      <c r="K12" s="122"/>
    </row>
    <row r="13" ht="24.75" customHeight="1" spans="1:11">
      <c r="A13" s="120"/>
      <c r="B13" s="145">
        <f t="shared" si="0"/>
        <v>0</v>
      </c>
      <c r="C13" s="145">
        <f t="shared" si="1"/>
        <v>0</v>
      </c>
      <c r="D13" s="148"/>
      <c r="E13" s="148"/>
      <c r="F13" s="145">
        <f t="shared" si="2"/>
        <v>0</v>
      </c>
      <c r="G13" s="148"/>
      <c r="H13" s="148"/>
      <c r="I13" s="145">
        <f t="shared" si="3"/>
        <v>0</v>
      </c>
      <c r="J13" s="148"/>
      <c r="K13" s="122"/>
    </row>
    <row r="14" ht="24.75" customHeight="1" spans="1:11">
      <c r="A14" s="120"/>
      <c r="B14" s="145">
        <f t="shared" si="0"/>
        <v>0</v>
      </c>
      <c r="C14" s="145">
        <f t="shared" si="1"/>
        <v>0</v>
      </c>
      <c r="D14" s="148"/>
      <c r="E14" s="148"/>
      <c r="F14" s="145">
        <f t="shared" si="2"/>
        <v>0</v>
      </c>
      <c r="G14" s="148"/>
      <c r="H14" s="148"/>
      <c r="I14" s="145">
        <f t="shared" si="3"/>
        <v>0</v>
      </c>
      <c r="J14" s="148"/>
      <c r="K14" s="122"/>
    </row>
    <row r="15" ht="24.75" customHeight="1" spans="1:11">
      <c r="A15" s="120"/>
      <c r="B15" s="145">
        <f t="shared" si="0"/>
        <v>0</v>
      </c>
      <c r="C15" s="145">
        <f t="shared" si="1"/>
        <v>0</v>
      </c>
      <c r="D15" s="148"/>
      <c r="E15" s="148"/>
      <c r="F15" s="145">
        <f t="shared" si="2"/>
        <v>0</v>
      </c>
      <c r="G15" s="148"/>
      <c r="H15" s="148"/>
      <c r="I15" s="145">
        <f t="shared" si="3"/>
        <v>0</v>
      </c>
      <c r="J15" s="148"/>
      <c r="K15" s="122"/>
    </row>
    <row r="16" ht="24.75" customHeight="1" spans="1:11">
      <c r="A16" s="120"/>
      <c r="B16" s="145">
        <f t="shared" si="0"/>
        <v>0</v>
      </c>
      <c r="C16" s="145">
        <f t="shared" si="1"/>
        <v>0</v>
      </c>
      <c r="D16" s="148"/>
      <c r="E16" s="148"/>
      <c r="F16" s="145">
        <f t="shared" si="2"/>
        <v>0</v>
      </c>
      <c r="G16" s="148"/>
      <c r="H16" s="148"/>
      <c r="I16" s="145">
        <f t="shared" si="3"/>
        <v>0</v>
      </c>
      <c r="J16" s="148"/>
      <c r="K16" s="122"/>
    </row>
    <row r="17" ht="24.75" customHeight="1" spans="1:11">
      <c r="A17" s="120"/>
      <c r="B17" s="145">
        <f t="shared" si="0"/>
        <v>0</v>
      </c>
      <c r="C17" s="145">
        <f t="shared" si="1"/>
        <v>0</v>
      </c>
      <c r="D17" s="148"/>
      <c r="E17" s="148"/>
      <c r="F17" s="145">
        <f t="shared" si="2"/>
        <v>0</v>
      </c>
      <c r="G17" s="148"/>
      <c r="H17" s="148"/>
      <c r="I17" s="145">
        <f t="shared" si="3"/>
        <v>0</v>
      </c>
      <c r="J17" s="148"/>
      <c r="K17" s="122"/>
    </row>
    <row r="18" ht="24.75" customHeight="1" spans="1:11">
      <c r="A18" s="120"/>
      <c r="B18" s="145">
        <f t="shared" si="0"/>
        <v>0</v>
      </c>
      <c r="C18" s="145">
        <f t="shared" si="1"/>
        <v>0</v>
      </c>
      <c r="D18" s="148"/>
      <c r="E18" s="148"/>
      <c r="F18" s="145">
        <f t="shared" si="2"/>
        <v>0</v>
      </c>
      <c r="G18" s="148"/>
      <c r="H18" s="148"/>
      <c r="I18" s="145">
        <f t="shared" si="3"/>
        <v>0</v>
      </c>
      <c r="J18" s="148"/>
      <c r="K18" s="122"/>
    </row>
    <row r="19" ht="24.75" customHeight="1" spans="1:11">
      <c r="A19" s="120"/>
      <c r="B19" s="145">
        <f t="shared" si="0"/>
        <v>0</v>
      </c>
      <c r="C19" s="145">
        <f t="shared" si="1"/>
        <v>0</v>
      </c>
      <c r="D19" s="148"/>
      <c r="E19" s="148"/>
      <c r="F19" s="145">
        <f t="shared" si="2"/>
        <v>0</v>
      </c>
      <c r="G19" s="148"/>
      <c r="H19" s="148"/>
      <c r="I19" s="145">
        <f t="shared" si="3"/>
        <v>0</v>
      </c>
      <c r="J19" s="148"/>
      <c r="K19" s="122"/>
    </row>
    <row r="20" ht="24.75" customHeight="1" spans="1:11">
      <c r="A20" s="120"/>
      <c r="B20" s="145">
        <f t="shared" si="0"/>
        <v>0</v>
      </c>
      <c r="C20" s="145">
        <f t="shared" si="1"/>
        <v>0</v>
      </c>
      <c r="D20" s="148"/>
      <c r="E20" s="148"/>
      <c r="F20" s="145">
        <f t="shared" si="2"/>
        <v>0</v>
      </c>
      <c r="G20" s="148"/>
      <c r="H20" s="148"/>
      <c r="I20" s="145">
        <f t="shared" si="3"/>
        <v>0</v>
      </c>
      <c r="J20" s="148"/>
      <c r="K20" s="122"/>
    </row>
    <row r="21" ht="24.75" customHeight="1" spans="1:11">
      <c r="A21" s="120"/>
      <c r="B21" s="145">
        <f t="shared" si="0"/>
        <v>0</v>
      </c>
      <c r="C21" s="145">
        <f t="shared" si="1"/>
        <v>0</v>
      </c>
      <c r="D21" s="148"/>
      <c r="E21" s="148"/>
      <c r="F21" s="145">
        <f t="shared" si="2"/>
        <v>0</v>
      </c>
      <c r="G21" s="148"/>
      <c r="H21" s="148"/>
      <c r="I21" s="145">
        <f t="shared" si="3"/>
        <v>0</v>
      </c>
      <c r="J21" s="148"/>
      <c r="K21" s="122"/>
    </row>
    <row r="22" ht="24.75" customHeight="1" spans="1:11">
      <c r="A22" s="120"/>
      <c r="B22" s="145">
        <f t="shared" si="0"/>
        <v>0</v>
      </c>
      <c r="C22" s="145">
        <f t="shared" si="1"/>
        <v>0</v>
      </c>
      <c r="D22" s="148"/>
      <c r="E22" s="148"/>
      <c r="F22" s="145">
        <f t="shared" si="2"/>
        <v>0</v>
      </c>
      <c r="G22" s="148"/>
      <c r="H22" s="148"/>
      <c r="I22" s="145">
        <f t="shared" si="3"/>
        <v>0</v>
      </c>
      <c r="J22" s="148"/>
      <c r="K22" s="122"/>
    </row>
    <row r="23" ht="24.75" customHeight="1" spans="1:11">
      <c r="A23" s="120"/>
      <c r="B23" s="145">
        <f t="shared" si="0"/>
        <v>0</v>
      </c>
      <c r="C23" s="145">
        <f t="shared" si="1"/>
        <v>0</v>
      </c>
      <c r="D23" s="148"/>
      <c r="E23" s="148"/>
      <c r="F23" s="145">
        <f t="shared" si="2"/>
        <v>0</v>
      </c>
      <c r="G23" s="148"/>
      <c r="H23" s="148"/>
      <c r="I23" s="145">
        <f t="shared" si="3"/>
        <v>0</v>
      </c>
      <c r="J23" s="148"/>
      <c r="K23" s="122"/>
    </row>
    <row r="24" ht="24.75" customHeight="1" spans="1:11">
      <c r="A24" s="120"/>
      <c r="B24" s="145">
        <f t="shared" si="0"/>
        <v>0</v>
      </c>
      <c r="C24" s="145">
        <f t="shared" si="1"/>
        <v>0</v>
      </c>
      <c r="D24" s="148"/>
      <c r="E24" s="148"/>
      <c r="F24" s="145">
        <f t="shared" si="2"/>
        <v>0</v>
      </c>
      <c r="G24" s="148"/>
      <c r="H24" s="148"/>
      <c r="I24" s="145">
        <f t="shared" si="3"/>
        <v>0</v>
      </c>
      <c r="J24" s="148"/>
      <c r="K24" s="122"/>
    </row>
    <row r="25" ht="24.75" customHeight="1" spans="1:11">
      <c r="A25" s="120"/>
      <c r="B25" s="145">
        <f t="shared" si="0"/>
        <v>0</v>
      </c>
      <c r="C25" s="145">
        <f t="shared" si="1"/>
        <v>0</v>
      </c>
      <c r="D25" s="148"/>
      <c r="E25" s="148"/>
      <c r="F25" s="145">
        <f t="shared" si="2"/>
        <v>0</v>
      </c>
      <c r="G25" s="148"/>
      <c r="H25" s="148"/>
      <c r="I25" s="145">
        <f t="shared" si="3"/>
        <v>0</v>
      </c>
      <c r="J25" s="148"/>
      <c r="K25" s="122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20" workbookViewId="0">
      <selection activeCell="F13" sqref="F13"/>
    </sheetView>
  </sheetViews>
  <sheetFormatPr defaultColWidth="9" defaultRowHeight="12.75" customHeight="1" outlineLevelCol="6"/>
  <cols>
    <col min="1" max="1" width="18" style="67" customWidth="1"/>
    <col min="2" max="2" width="25" style="67" customWidth="1"/>
    <col min="3" max="5" width="17.8518518518519" style="67" customWidth="1"/>
    <col min="6" max="7" width="6.85185185185185" style="67" customWidth="1"/>
  </cols>
  <sheetData>
    <row r="1" ht="24.75" customHeight="1" spans="1:2">
      <c r="A1" s="83" t="s">
        <v>29</v>
      </c>
      <c r="B1" s="84"/>
    </row>
    <row r="2" ht="24.75" customHeight="1" spans="1:5">
      <c r="A2" s="69" t="s">
        <v>167</v>
      </c>
      <c r="B2" s="69"/>
      <c r="C2" s="69"/>
      <c r="D2" s="69"/>
      <c r="E2" s="69"/>
    </row>
    <row r="3" ht="24.75" customHeight="1" spans="5:5">
      <c r="E3" s="70" t="s">
        <v>31</v>
      </c>
    </row>
    <row r="4" ht="24.75" customHeight="1" spans="1:5">
      <c r="A4" s="85" t="s">
        <v>103</v>
      </c>
      <c r="B4" s="86"/>
      <c r="C4" s="85" t="s">
        <v>163</v>
      </c>
      <c r="D4" s="86"/>
      <c r="E4" s="87"/>
    </row>
    <row r="5" ht="24.75" customHeight="1" spans="1:5">
      <c r="A5" s="85" t="s">
        <v>168</v>
      </c>
      <c r="B5" s="86" t="s">
        <v>169</v>
      </c>
      <c r="C5" s="115" t="s">
        <v>109</v>
      </c>
      <c r="D5" s="115" t="s">
        <v>105</v>
      </c>
      <c r="E5" s="116" t="s">
        <v>106</v>
      </c>
    </row>
    <row r="6" ht="24.75" customHeight="1" spans="1:5">
      <c r="A6" s="85" t="s">
        <v>108</v>
      </c>
      <c r="B6" s="86" t="s">
        <v>108</v>
      </c>
      <c r="C6" s="86">
        <v>1</v>
      </c>
      <c r="D6" s="86">
        <v>2</v>
      </c>
      <c r="E6" s="87">
        <v>3</v>
      </c>
    </row>
    <row r="7" s="66" customFormat="1" ht="24.75" customHeight="1" spans="1:7">
      <c r="A7" s="117"/>
      <c r="B7" s="136" t="s">
        <v>109</v>
      </c>
      <c r="C7" s="118">
        <f>D7+E7</f>
        <v>2058.84</v>
      </c>
      <c r="D7" s="137">
        <f>D8+D11+D15+D18</f>
        <v>1626.36</v>
      </c>
      <c r="E7" s="138">
        <f>E8+E20</f>
        <v>432.48</v>
      </c>
      <c r="F7" s="77"/>
      <c r="G7" s="77"/>
    </row>
    <row r="8" ht="24.75" customHeight="1" spans="1:5">
      <c r="A8" s="117" t="s">
        <v>170</v>
      </c>
      <c r="B8" s="139" t="s">
        <v>171</v>
      </c>
      <c r="C8" s="118">
        <f t="shared" ref="C8:C20" si="0">D8+E8</f>
        <v>1654.25</v>
      </c>
      <c r="D8" s="137">
        <v>1401.77</v>
      </c>
      <c r="E8" s="138">
        <v>252.48</v>
      </c>
    </row>
    <row r="9" ht="24.75" customHeight="1" spans="1:5">
      <c r="A9" s="120" t="s">
        <v>172</v>
      </c>
      <c r="B9" s="140" t="s">
        <v>173</v>
      </c>
      <c r="C9" s="118">
        <f t="shared" si="0"/>
        <v>1654.25</v>
      </c>
      <c r="D9" s="137">
        <v>1401.77</v>
      </c>
      <c r="E9" s="141">
        <v>252.48</v>
      </c>
    </row>
    <row r="10" ht="24.75" customHeight="1" spans="1:5">
      <c r="A10" s="120" t="s">
        <v>174</v>
      </c>
      <c r="B10" s="140" t="s">
        <v>175</v>
      </c>
      <c r="C10" s="118">
        <f t="shared" si="0"/>
        <v>1654.25</v>
      </c>
      <c r="D10" s="137">
        <v>1401.77</v>
      </c>
      <c r="E10" s="141">
        <v>252.48</v>
      </c>
    </row>
    <row r="11" ht="24.75" customHeight="1" spans="1:5">
      <c r="A11" s="117" t="s">
        <v>176</v>
      </c>
      <c r="B11" s="139" t="s">
        <v>177</v>
      </c>
      <c r="C11" s="118">
        <f t="shared" si="0"/>
        <v>98.78</v>
      </c>
      <c r="D11" s="118">
        <v>98.78</v>
      </c>
      <c r="E11" s="141"/>
    </row>
    <row r="12" ht="24.75" customHeight="1" spans="1:5">
      <c r="A12" s="120" t="s">
        <v>178</v>
      </c>
      <c r="B12" s="142" t="s">
        <v>179</v>
      </c>
      <c r="C12" s="118">
        <f t="shared" si="0"/>
        <v>93.69</v>
      </c>
      <c r="D12" s="143">
        <v>93.69</v>
      </c>
      <c r="E12" s="141"/>
    </row>
    <row r="13" ht="24.75" customHeight="1" spans="1:5">
      <c r="A13" s="120" t="s">
        <v>180</v>
      </c>
      <c r="B13" s="142" t="s">
        <v>181</v>
      </c>
      <c r="C13" s="118">
        <f t="shared" si="0"/>
        <v>0</v>
      </c>
      <c r="D13" s="121"/>
      <c r="E13" s="141"/>
    </row>
    <row r="14" ht="24.75" customHeight="1" spans="1:5">
      <c r="A14" s="120" t="s">
        <v>182</v>
      </c>
      <c r="B14" s="142" t="s">
        <v>183</v>
      </c>
      <c r="C14" s="118">
        <f t="shared" si="0"/>
        <v>5.09</v>
      </c>
      <c r="D14" s="121">
        <v>5.09</v>
      </c>
      <c r="E14" s="141"/>
    </row>
    <row r="15" ht="24.75" customHeight="1" spans="1:5">
      <c r="A15" s="117" t="s">
        <v>184</v>
      </c>
      <c r="B15" s="139" t="s">
        <v>185</v>
      </c>
      <c r="C15" s="118">
        <f t="shared" si="0"/>
        <v>55.55</v>
      </c>
      <c r="D15" s="137">
        <v>55.55</v>
      </c>
      <c r="E15" s="138"/>
    </row>
    <row r="16" ht="24.75" customHeight="1" spans="1:5">
      <c r="A16" s="120" t="s">
        <v>186</v>
      </c>
      <c r="B16" s="140" t="s">
        <v>187</v>
      </c>
      <c r="C16" s="118">
        <f t="shared" si="0"/>
        <v>11.71</v>
      </c>
      <c r="D16" s="121">
        <v>11.71</v>
      </c>
      <c r="E16" s="141"/>
    </row>
    <row r="17" ht="24.75" customHeight="1" spans="1:5">
      <c r="A17" s="120" t="s">
        <v>188</v>
      </c>
      <c r="B17" s="140" t="s">
        <v>189</v>
      </c>
      <c r="C17" s="118">
        <f t="shared" si="0"/>
        <v>43.84</v>
      </c>
      <c r="D17" s="121">
        <v>43.84</v>
      </c>
      <c r="E17" s="141"/>
    </row>
    <row r="18" ht="24.75" customHeight="1" spans="1:5">
      <c r="A18" s="117" t="s">
        <v>190</v>
      </c>
      <c r="B18" s="139" t="s">
        <v>191</v>
      </c>
      <c r="C18" s="118">
        <f t="shared" si="0"/>
        <v>70.26</v>
      </c>
      <c r="D18" s="137">
        <v>70.26</v>
      </c>
      <c r="E18" s="138"/>
    </row>
    <row r="19" ht="24.75" customHeight="1" spans="1:5">
      <c r="A19" s="120" t="s">
        <v>192</v>
      </c>
      <c r="B19" s="140" t="s">
        <v>193</v>
      </c>
      <c r="C19" s="118">
        <f t="shared" si="0"/>
        <v>70.26</v>
      </c>
      <c r="D19" s="121">
        <v>70.26</v>
      </c>
      <c r="E19" s="141"/>
    </row>
    <row r="20" ht="24.75" customHeight="1" spans="1:5">
      <c r="A20" s="117" t="s">
        <v>194</v>
      </c>
      <c r="B20" s="144" t="s">
        <v>195</v>
      </c>
      <c r="C20" s="118">
        <f t="shared" si="0"/>
        <v>180</v>
      </c>
      <c r="D20" s="121"/>
      <c r="E20" s="138">
        <v>180</v>
      </c>
    </row>
    <row r="21" ht="24.75" customHeight="1" spans="1:5">
      <c r="A21" s="117"/>
      <c r="B21" s="136"/>
      <c r="C21" s="145"/>
      <c r="D21" s="145"/>
      <c r="E21" s="146"/>
    </row>
    <row r="22" ht="24.75" customHeight="1" spans="1:5">
      <c r="A22" s="117"/>
      <c r="B22" s="136"/>
      <c r="C22" s="145"/>
      <c r="D22" s="145"/>
      <c r="E22" s="146"/>
    </row>
    <row r="23" ht="24.75" customHeight="1" spans="1:5">
      <c r="A23" s="120"/>
      <c r="B23" s="147"/>
      <c r="C23" s="148"/>
      <c r="D23" s="148"/>
      <c r="E23" s="122"/>
    </row>
    <row r="24" ht="24.75" customHeight="1" spans="1:5">
      <c r="A24" s="120"/>
      <c r="B24" s="147"/>
      <c r="C24" s="148"/>
      <c r="D24" s="148"/>
      <c r="E24" s="122"/>
    </row>
    <row r="25" ht="24.75" customHeight="1" spans="1:5">
      <c r="A25" s="120"/>
      <c r="B25" s="147"/>
      <c r="C25" s="148"/>
      <c r="D25" s="148"/>
      <c r="E25" s="122"/>
    </row>
    <row r="26" ht="24.75" customHeight="1" spans="1:5">
      <c r="A26" s="117"/>
      <c r="B26" s="136"/>
      <c r="C26" s="145"/>
      <c r="D26" s="145"/>
      <c r="E26" s="146"/>
    </row>
    <row r="27" ht="24.75" customHeight="1" spans="1:5">
      <c r="A27" s="117"/>
      <c r="B27" s="136"/>
      <c r="C27" s="145"/>
      <c r="D27" s="145"/>
      <c r="E27" s="146"/>
    </row>
    <row r="28" ht="24.75" customHeight="1" spans="1:5">
      <c r="A28" s="120"/>
      <c r="B28" s="147"/>
      <c r="C28" s="148"/>
      <c r="D28" s="148"/>
      <c r="E28" s="122"/>
    </row>
  </sheetData>
  <sheetProtection formatCells="0" formatColumns="0" formatRows="0"/>
  <protectedRanges>
    <protectedRange sqref="D11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showGridLines="0" showZeros="0" topLeftCell="A47" workbookViewId="0">
      <selection activeCell="I43" sqref="I43"/>
    </sheetView>
  </sheetViews>
  <sheetFormatPr defaultColWidth="9" defaultRowHeight="12.75" customHeight="1" outlineLevelCol="6"/>
  <cols>
    <col min="1" max="1" width="13.3333333333333" style="67" customWidth="1"/>
    <col min="2" max="2" width="29.5555555555556" style="67" customWidth="1"/>
    <col min="3" max="5" width="17.287037037037" style="67" customWidth="1"/>
    <col min="6" max="7" width="6.85185185185185" style="67" customWidth="1"/>
  </cols>
  <sheetData>
    <row r="1" ht="24.75" customHeight="1" spans="1:2">
      <c r="A1" s="83" t="s">
        <v>29</v>
      </c>
      <c r="B1" s="84"/>
    </row>
    <row r="2" ht="24.75" customHeight="1" spans="1:5">
      <c r="A2" s="112" t="s">
        <v>196</v>
      </c>
      <c r="B2" s="112"/>
      <c r="C2" s="112"/>
      <c r="D2" s="112"/>
      <c r="E2" s="112"/>
    </row>
    <row r="3" ht="24.75" customHeight="1" spans="5:5">
      <c r="E3" s="70" t="s">
        <v>31</v>
      </c>
    </row>
    <row r="4" ht="24.75" customHeight="1" spans="1:5">
      <c r="A4" s="85" t="s">
        <v>197</v>
      </c>
      <c r="B4" s="86"/>
      <c r="C4" s="85" t="s">
        <v>198</v>
      </c>
      <c r="D4" s="86"/>
      <c r="E4" s="87"/>
    </row>
    <row r="5" ht="24.75" customHeight="1" spans="1:5">
      <c r="A5" s="113" t="s">
        <v>168</v>
      </c>
      <c r="B5" s="86" t="s">
        <v>169</v>
      </c>
      <c r="C5" s="114" t="s">
        <v>109</v>
      </c>
      <c r="D5" s="115" t="s">
        <v>199</v>
      </c>
      <c r="E5" s="116" t="s">
        <v>200</v>
      </c>
    </row>
    <row r="6" ht="24.75" customHeight="1" spans="1:5">
      <c r="A6" s="113" t="s">
        <v>108</v>
      </c>
      <c r="B6" s="86" t="s">
        <v>108</v>
      </c>
      <c r="C6" s="85">
        <v>1</v>
      </c>
      <c r="D6" s="86">
        <v>2</v>
      </c>
      <c r="E6" s="87">
        <v>3</v>
      </c>
    </row>
    <row r="7" s="66" customFormat="1" ht="25.5" customHeight="1" spans="1:7">
      <c r="A7" s="117"/>
      <c r="B7" s="89" t="s">
        <v>109</v>
      </c>
      <c r="C7" s="118">
        <f>D7+E7</f>
        <v>2058.84</v>
      </c>
      <c r="D7" s="118">
        <f>SUM(D8,D19,D46,D48)</f>
        <v>1358.47</v>
      </c>
      <c r="E7" s="119">
        <f>SUM(E8,E19,E46)</f>
        <v>700.37</v>
      </c>
      <c r="F7" s="77"/>
      <c r="G7" s="77"/>
    </row>
    <row r="8" ht="25.5" customHeight="1" spans="1:5">
      <c r="A8" s="117" t="s">
        <v>201</v>
      </c>
      <c r="B8" s="89" t="s">
        <v>202</v>
      </c>
      <c r="C8" s="118">
        <f t="shared" ref="C8:C56" si="0">D8+E8</f>
        <v>1018.02</v>
      </c>
      <c r="D8" s="118">
        <f>SUM(D9:D18)</f>
        <v>1018.02</v>
      </c>
      <c r="E8" s="119">
        <f t="shared" ref="D8:E8" si="1">SUM(E9:E18)</f>
        <v>0</v>
      </c>
    </row>
    <row r="9" ht="25.5" customHeight="1" spans="1:5">
      <c r="A9" s="120" t="s">
        <v>203</v>
      </c>
      <c r="B9" s="93" t="s">
        <v>204</v>
      </c>
      <c r="C9" s="118">
        <f t="shared" si="0"/>
        <v>311.19</v>
      </c>
      <c r="D9" s="121">
        <v>311.19</v>
      </c>
      <c r="E9" s="122"/>
    </row>
    <row r="10" ht="25.5" customHeight="1" spans="1:5">
      <c r="A10" s="120" t="s">
        <v>205</v>
      </c>
      <c r="B10" s="93" t="s">
        <v>206</v>
      </c>
      <c r="C10" s="118">
        <f t="shared" si="0"/>
        <v>228.5</v>
      </c>
      <c r="D10" s="121">
        <v>228.5</v>
      </c>
      <c r="E10" s="122"/>
    </row>
    <row r="11" ht="25.5" customHeight="1" spans="1:5">
      <c r="A11" s="120" t="s">
        <v>207</v>
      </c>
      <c r="B11" s="93" t="s">
        <v>208</v>
      </c>
      <c r="C11" s="118">
        <f t="shared" si="0"/>
        <v>213.52</v>
      </c>
      <c r="D11" s="121">
        <v>213.52</v>
      </c>
      <c r="E11" s="122"/>
    </row>
    <row r="12" ht="25.5" customHeight="1" spans="1:5">
      <c r="A12" s="120" t="s">
        <v>209</v>
      </c>
      <c r="B12" s="93" t="s">
        <v>210</v>
      </c>
      <c r="C12" s="118">
        <f t="shared" si="0"/>
        <v>40.22</v>
      </c>
      <c r="D12" s="121">
        <v>40.22</v>
      </c>
      <c r="E12" s="122"/>
    </row>
    <row r="13" ht="25.5" customHeight="1" spans="1:5">
      <c r="A13" s="120" t="s">
        <v>211</v>
      </c>
      <c r="B13" s="93" t="s">
        <v>212</v>
      </c>
      <c r="C13" s="118">
        <f t="shared" si="0"/>
        <v>93.69</v>
      </c>
      <c r="D13" s="121">
        <v>93.69</v>
      </c>
      <c r="E13" s="122"/>
    </row>
    <row r="14" ht="25.5" customHeight="1" spans="1:5">
      <c r="A14" s="120" t="s">
        <v>213</v>
      </c>
      <c r="B14" s="93" t="s">
        <v>214</v>
      </c>
      <c r="C14" s="118">
        <f t="shared" si="0"/>
        <v>0</v>
      </c>
      <c r="D14" s="121"/>
      <c r="E14" s="122"/>
    </row>
    <row r="15" ht="25.5" customHeight="1" spans="1:5">
      <c r="A15" s="120" t="s">
        <v>215</v>
      </c>
      <c r="B15" s="93" t="s">
        <v>216</v>
      </c>
      <c r="C15" s="118">
        <f t="shared" si="0"/>
        <v>43.84</v>
      </c>
      <c r="D15" s="121">
        <v>43.84</v>
      </c>
      <c r="E15" s="122"/>
    </row>
    <row r="16" ht="25.5" customHeight="1" spans="1:5">
      <c r="A16" s="120" t="s">
        <v>217</v>
      </c>
      <c r="B16" s="93" t="s">
        <v>218</v>
      </c>
      <c r="C16" s="118">
        <f t="shared" si="0"/>
        <v>11.71</v>
      </c>
      <c r="D16" s="121">
        <v>11.71</v>
      </c>
      <c r="E16" s="122"/>
    </row>
    <row r="17" ht="25.5" customHeight="1" spans="1:5">
      <c r="A17" s="120" t="s">
        <v>219</v>
      </c>
      <c r="B17" s="93" t="s">
        <v>220</v>
      </c>
      <c r="C17" s="118">
        <f t="shared" si="0"/>
        <v>5.09</v>
      </c>
      <c r="D17" s="121">
        <v>5.09</v>
      </c>
      <c r="E17" s="122"/>
    </row>
    <row r="18" ht="25.5" customHeight="1" spans="1:5">
      <c r="A18" s="120" t="s">
        <v>221</v>
      </c>
      <c r="B18" s="93" t="s">
        <v>222</v>
      </c>
      <c r="C18" s="118">
        <f t="shared" si="0"/>
        <v>70.26</v>
      </c>
      <c r="D18" s="121">
        <v>70.26</v>
      </c>
      <c r="E18" s="122"/>
    </row>
    <row r="19" ht="25.5" customHeight="1" spans="1:5">
      <c r="A19" s="117" t="s">
        <v>223</v>
      </c>
      <c r="B19" s="89" t="s">
        <v>224</v>
      </c>
      <c r="C19" s="118">
        <f t="shared" si="0"/>
        <v>664.37</v>
      </c>
      <c r="D19" s="118">
        <f t="shared" ref="D19:E19" si="2">SUM(D20:D45)</f>
        <v>0</v>
      </c>
      <c r="E19" s="119">
        <f t="shared" si="2"/>
        <v>664.37</v>
      </c>
    </row>
    <row r="20" ht="25.5" customHeight="1" spans="1:5">
      <c r="A20" s="120" t="s">
        <v>225</v>
      </c>
      <c r="B20" s="93" t="s">
        <v>226</v>
      </c>
      <c r="C20" s="118">
        <f t="shared" si="0"/>
        <v>80</v>
      </c>
      <c r="D20" s="123"/>
      <c r="E20" s="124">
        <v>80</v>
      </c>
    </row>
    <row r="21" ht="25.5" customHeight="1" spans="1:5">
      <c r="A21" s="120" t="s">
        <v>227</v>
      </c>
      <c r="B21" s="93" t="s">
        <v>228</v>
      </c>
      <c r="C21" s="118">
        <f t="shared" si="0"/>
        <v>29</v>
      </c>
      <c r="D21" s="123"/>
      <c r="E21" s="124">
        <v>29</v>
      </c>
    </row>
    <row r="22" ht="25.5" customHeight="1" spans="1:5">
      <c r="A22" s="120" t="s">
        <v>229</v>
      </c>
      <c r="B22" s="93" t="s">
        <v>230</v>
      </c>
      <c r="C22" s="118">
        <f t="shared" si="0"/>
        <v>1</v>
      </c>
      <c r="D22" s="123"/>
      <c r="E22" s="124">
        <v>1</v>
      </c>
    </row>
    <row r="23" ht="25.5" customHeight="1" spans="1:5">
      <c r="A23" s="120" t="s">
        <v>231</v>
      </c>
      <c r="B23" s="93" t="s">
        <v>232</v>
      </c>
      <c r="C23" s="118">
        <f t="shared" si="0"/>
        <v>0.5</v>
      </c>
      <c r="D23" s="123"/>
      <c r="E23" s="124">
        <v>0.5</v>
      </c>
    </row>
    <row r="24" ht="25.5" customHeight="1" spans="1:5">
      <c r="A24" s="120" t="s">
        <v>233</v>
      </c>
      <c r="B24" s="93" t="s">
        <v>234</v>
      </c>
      <c r="C24" s="118">
        <f t="shared" si="0"/>
        <v>3</v>
      </c>
      <c r="D24" s="123"/>
      <c r="E24" s="124">
        <v>3</v>
      </c>
    </row>
    <row r="25" ht="25.5" customHeight="1" spans="1:5">
      <c r="A25" s="120" t="s">
        <v>235</v>
      </c>
      <c r="B25" s="93" t="s">
        <v>236</v>
      </c>
      <c r="C25" s="118">
        <f t="shared" si="0"/>
        <v>8</v>
      </c>
      <c r="D25" s="123"/>
      <c r="E25" s="124">
        <v>8</v>
      </c>
    </row>
    <row r="26" ht="25.5" customHeight="1" spans="1:5">
      <c r="A26" s="120" t="s">
        <v>237</v>
      </c>
      <c r="B26" s="93" t="s">
        <v>238</v>
      </c>
      <c r="C26" s="118">
        <f t="shared" si="0"/>
        <v>16</v>
      </c>
      <c r="D26" s="123"/>
      <c r="E26" s="124">
        <v>16</v>
      </c>
    </row>
    <row r="27" ht="25.5" customHeight="1" spans="1:5">
      <c r="A27" s="120" t="s">
        <v>239</v>
      </c>
      <c r="B27" s="93" t="s">
        <v>240</v>
      </c>
      <c r="C27" s="118">
        <f t="shared" si="0"/>
        <v>23</v>
      </c>
      <c r="D27" s="123"/>
      <c r="E27" s="124">
        <v>23</v>
      </c>
    </row>
    <row r="28" ht="25.5" customHeight="1" spans="1:5">
      <c r="A28" s="120" t="s">
        <v>241</v>
      </c>
      <c r="B28" s="93" t="s">
        <v>242</v>
      </c>
      <c r="C28" s="118"/>
      <c r="D28" s="123"/>
      <c r="E28" s="124"/>
    </row>
    <row r="29" ht="25.5" customHeight="1" spans="1:5">
      <c r="A29" s="120" t="s">
        <v>243</v>
      </c>
      <c r="B29" s="93" t="s">
        <v>244</v>
      </c>
      <c r="C29" s="118">
        <f t="shared" si="0"/>
        <v>15</v>
      </c>
      <c r="D29" s="123"/>
      <c r="E29" s="124">
        <v>15</v>
      </c>
    </row>
    <row r="30" ht="25.5" customHeight="1" spans="1:5">
      <c r="A30" s="120" t="s">
        <v>245</v>
      </c>
      <c r="B30" s="93" t="s">
        <v>246</v>
      </c>
      <c r="C30" s="118">
        <f t="shared" si="0"/>
        <v>15</v>
      </c>
      <c r="D30" s="123"/>
      <c r="E30" s="124">
        <v>15</v>
      </c>
    </row>
    <row r="31" ht="25.5" customHeight="1" spans="1:5">
      <c r="A31" s="120" t="s">
        <v>247</v>
      </c>
      <c r="B31" s="93" t="s">
        <v>248</v>
      </c>
      <c r="C31" s="118"/>
      <c r="D31" s="123"/>
      <c r="E31" s="124"/>
    </row>
    <row r="32" ht="25.5" customHeight="1" spans="1:5">
      <c r="A32" s="120" t="s">
        <v>249</v>
      </c>
      <c r="B32" s="93" t="s">
        <v>250</v>
      </c>
      <c r="C32" s="118">
        <f t="shared" si="0"/>
        <v>3.5</v>
      </c>
      <c r="D32" s="123"/>
      <c r="E32" s="124">
        <v>3.5</v>
      </c>
    </row>
    <row r="33" ht="25.5" customHeight="1" spans="1:5">
      <c r="A33" s="120" t="s">
        <v>251</v>
      </c>
      <c r="B33" s="93" t="s">
        <v>252</v>
      </c>
      <c r="C33" s="118">
        <f t="shared" si="0"/>
        <v>0</v>
      </c>
      <c r="D33" s="123"/>
      <c r="E33" s="124"/>
    </row>
    <row r="34" ht="25.5" customHeight="1" spans="1:5">
      <c r="A34" s="120" t="s">
        <v>253</v>
      </c>
      <c r="B34" s="93" t="s">
        <v>254</v>
      </c>
      <c r="C34" s="118">
        <f t="shared" si="0"/>
        <v>0</v>
      </c>
      <c r="D34" s="123"/>
      <c r="E34" s="124"/>
    </row>
    <row r="35" ht="25.5" customHeight="1" spans="1:5">
      <c r="A35" s="120" t="s">
        <v>255</v>
      </c>
      <c r="B35" s="93" t="s">
        <v>256</v>
      </c>
      <c r="C35" s="118"/>
      <c r="D35" s="123"/>
      <c r="E35" s="124"/>
    </row>
    <row r="36" ht="25.5" customHeight="1" spans="1:5">
      <c r="A36" s="120" t="s">
        <v>257</v>
      </c>
      <c r="B36" s="93" t="s">
        <v>258</v>
      </c>
      <c r="C36" s="118"/>
      <c r="D36" s="123"/>
      <c r="E36" s="124"/>
    </row>
    <row r="37" ht="25.5" customHeight="1" spans="1:5">
      <c r="A37" s="120" t="s">
        <v>259</v>
      </c>
      <c r="B37" s="93" t="s">
        <v>260</v>
      </c>
      <c r="C37" s="118"/>
      <c r="D37" s="123"/>
      <c r="E37" s="124"/>
    </row>
    <row r="38" ht="25.5" customHeight="1" spans="1:5">
      <c r="A38" s="120" t="s">
        <v>261</v>
      </c>
      <c r="B38" s="93" t="s">
        <v>262</v>
      </c>
      <c r="C38" s="118"/>
      <c r="D38" s="123"/>
      <c r="E38" s="124"/>
    </row>
    <row r="39" ht="25.5" customHeight="1" spans="1:5">
      <c r="A39" s="120" t="s">
        <v>263</v>
      </c>
      <c r="B39" s="93" t="s">
        <v>264</v>
      </c>
      <c r="C39" s="118"/>
      <c r="D39" s="123"/>
      <c r="E39" s="124"/>
    </row>
    <row r="40" ht="25.5" customHeight="1" spans="1:5">
      <c r="A40" s="120" t="s">
        <v>265</v>
      </c>
      <c r="B40" s="93" t="s">
        <v>266</v>
      </c>
      <c r="C40" s="118">
        <f t="shared" si="0"/>
        <v>3.21</v>
      </c>
      <c r="D40" s="123"/>
      <c r="E40" s="124">
        <v>3.21</v>
      </c>
    </row>
    <row r="41" ht="25.5" customHeight="1" spans="1:5">
      <c r="A41" s="120" t="s">
        <v>267</v>
      </c>
      <c r="B41" s="93" t="s">
        <v>268</v>
      </c>
      <c r="C41" s="118">
        <f t="shared" si="0"/>
        <v>13.38</v>
      </c>
      <c r="D41" s="123"/>
      <c r="E41" s="124">
        <v>13.38</v>
      </c>
    </row>
    <row r="42" ht="25.5" customHeight="1" spans="1:5">
      <c r="A42" s="120" t="s">
        <v>269</v>
      </c>
      <c r="B42" s="93" t="s">
        <v>270</v>
      </c>
      <c r="C42" s="118">
        <f t="shared" si="0"/>
        <v>0</v>
      </c>
      <c r="D42" s="123"/>
      <c r="E42" s="124"/>
    </row>
    <row r="43" ht="25.5" customHeight="1" spans="1:5">
      <c r="A43" s="120" t="s">
        <v>271</v>
      </c>
      <c r="B43" s="93" t="s">
        <v>272</v>
      </c>
      <c r="C43" s="118">
        <f t="shared" si="0"/>
        <v>21.3</v>
      </c>
      <c r="D43" s="123"/>
      <c r="E43" s="124">
        <v>21.3</v>
      </c>
    </row>
    <row r="44" ht="25.5" customHeight="1" spans="1:5">
      <c r="A44" s="120" t="s">
        <v>273</v>
      </c>
      <c r="B44" s="93" t="s">
        <v>274</v>
      </c>
      <c r="C44" s="118"/>
      <c r="D44" s="123"/>
      <c r="E44" s="124"/>
    </row>
    <row r="45" ht="25.5" customHeight="1" spans="1:5">
      <c r="A45" s="120" t="s">
        <v>275</v>
      </c>
      <c r="B45" s="93" t="s">
        <v>276</v>
      </c>
      <c r="C45" s="118">
        <f t="shared" si="0"/>
        <v>432.48</v>
      </c>
      <c r="D45" s="123"/>
      <c r="E45" s="125">
        <v>432.48</v>
      </c>
    </row>
    <row r="46" ht="25.5" customHeight="1" spans="1:5">
      <c r="A46" s="126" t="s">
        <v>277</v>
      </c>
      <c r="B46" s="126" t="s">
        <v>278</v>
      </c>
      <c r="C46" s="118">
        <f>E46</f>
        <v>36</v>
      </c>
      <c r="D46" s="127"/>
      <c r="E46" s="128">
        <f>E47</f>
        <v>36</v>
      </c>
    </row>
    <row r="47" ht="25.5" customHeight="1" spans="1:5">
      <c r="A47" s="129" t="s">
        <v>279</v>
      </c>
      <c r="B47" s="130" t="s">
        <v>280</v>
      </c>
      <c r="C47" s="118"/>
      <c r="D47" s="123"/>
      <c r="E47" s="131">
        <v>36</v>
      </c>
    </row>
    <row r="48" ht="25.5" customHeight="1" spans="1:5">
      <c r="A48" s="117" t="s">
        <v>281</v>
      </c>
      <c r="B48" s="89" t="s">
        <v>282</v>
      </c>
      <c r="C48" s="118">
        <f>D48+E48</f>
        <v>340.45</v>
      </c>
      <c r="D48" s="132">
        <f>SUM(D49:D58)</f>
        <v>340.45</v>
      </c>
      <c r="E48" s="133">
        <f>SUM(E49:E58)</f>
        <v>0</v>
      </c>
    </row>
    <row r="49" ht="25.5" customHeight="1" spans="1:5">
      <c r="A49" s="120" t="s">
        <v>283</v>
      </c>
      <c r="B49" s="93" t="s">
        <v>284</v>
      </c>
      <c r="C49" s="118"/>
      <c r="D49" s="123"/>
      <c r="E49" s="124"/>
    </row>
    <row r="50" ht="25.5" customHeight="1" spans="1:5">
      <c r="A50" s="120" t="s">
        <v>285</v>
      </c>
      <c r="B50" s="93" t="s">
        <v>286</v>
      </c>
      <c r="C50" s="118"/>
      <c r="D50" s="123"/>
      <c r="E50" s="124"/>
    </row>
    <row r="51" ht="25.5" customHeight="1" spans="1:5">
      <c r="A51" s="120" t="s">
        <v>287</v>
      </c>
      <c r="B51" s="93" t="s">
        <v>288</v>
      </c>
      <c r="C51" s="118">
        <f>D49+E49</f>
        <v>0</v>
      </c>
      <c r="D51" s="123"/>
      <c r="E51" s="124"/>
    </row>
    <row r="52" ht="25.5" customHeight="1" spans="1:5">
      <c r="A52" s="120" t="s">
        <v>289</v>
      </c>
      <c r="B52" s="93" t="s">
        <v>290</v>
      </c>
      <c r="C52" s="118">
        <v>1</v>
      </c>
      <c r="D52" s="123">
        <v>1</v>
      </c>
      <c r="E52" s="124"/>
    </row>
    <row r="53" ht="25.5" customHeight="1" spans="1:5">
      <c r="A53" s="120" t="s">
        <v>291</v>
      </c>
      <c r="B53" s="93" t="s">
        <v>292</v>
      </c>
      <c r="C53" s="118"/>
      <c r="D53" s="123"/>
      <c r="E53" s="124"/>
    </row>
    <row r="54" ht="25.5" customHeight="1" spans="1:5">
      <c r="A54" s="120" t="s">
        <v>293</v>
      </c>
      <c r="B54" s="93" t="s">
        <v>294</v>
      </c>
      <c r="C54" s="118"/>
      <c r="D54" s="123"/>
      <c r="E54" s="124"/>
    </row>
    <row r="55" ht="25.5" customHeight="1" spans="1:5">
      <c r="A55" s="120" t="s">
        <v>295</v>
      </c>
      <c r="B55" s="93" t="s">
        <v>296</v>
      </c>
      <c r="C55" s="118"/>
      <c r="D55" s="123"/>
      <c r="E55" s="124"/>
    </row>
    <row r="56" ht="25.5" customHeight="1" spans="1:5">
      <c r="A56" s="120" t="s">
        <v>297</v>
      </c>
      <c r="B56" s="93" t="s">
        <v>298</v>
      </c>
      <c r="C56" s="118"/>
      <c r="D56" s="123"/>
      <c r="E56" s="124"/>
    </row>
    <row r="57" ht="25.5" customHeight="1" spans="1:5">
      <c r="A57" s="120" t="s">
        <v>299</v>
      </c>
      <c r="B57" s="93" t="s">
        <v>300</v>
      </c>
      <c r="C57" s="118"/>
      <c r="D57" s="123"/>
      <c r="E57" s="124"/>
    </row>
    <row r="58" ht="25.5" customHeight="1" spans="1:5">
      <c r="A58" s="120" t="s">
        <v>301</v>
      </c>
      <c r="B58" s="93" t="s">
        <v>302</v>
      </c>
      <c r="C58" s="118">
        <f>D58+E58</f>
        <v>339.45</v>
      </c>
      <c r="D58" s="123">
        <v>339.45</v>
      </c>
      <c r="E58" s="124"/>
    </row>
    <row r="60" ht="19.5" customHeight="1" spans="1:3">
      <c r="A60" s="134" t="s">
        <v>303</v>
      </c>
      <c r="B60"/>
      <c r="C60"/>
    </row>
    <row r="62" customHeight="1" spans="1:7">
      <c r="A62"/>
      <c r="B62"/>
      <c r="C62"/>
      <c r="D62"/>
      <c r="E62"/>
      <c r="F62" s="135"/>
      <c r="G62"/>
    </row>
    <row r="63" customHeight="1" spans="1:7">
      <c r="A63"/>
      <c r="B63"/>
      <c r="C63"/>
      <c r="D63"/>
      <c r="E63"/>
      <c r="F63" s="135"/>
      <c r="G63"/>
    </row>
  </sheetData>
  <sheetProtection formatCells="0" formatColumns="0" formatRows="0"/>
  <protectedRanges>
    <protectedRange sqref="D9:E18" name="区域1"/>
    <protectedRange sqref="D47:E56" name="区域3"/>
    <protectedRange sqref="D20:E45" name="区域2"/>
    <protectedRange sqref="D49:E58" name="区域3_1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>
    <arrUserId title="区域3" rangeCreator="" othersAccessPermission="edit"/>
  </rangeList>
  <rangeList sheetStid="18" master="">
    <arrUserId title="区域1" rangeCreator="" othersAccessPermission="edit"/>
    <arrUserId title="区域3" rangeCreator="" othersAccessPermission="edit"/>
    <arrUserId title="区域2" rangeCreator="" othersAccessPermission="edit"/>
    <arrUserId title="区域3_1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</cp:lastModifiedBy>
  <dcterms:created xsi:type="dcterms:W3CDTF">2018-01-17T04:55:00Z</dcterms:created>
  <cp:lastPrinted>2018-02-27T09:20:00Z</cp:lastPrinted>
  <dcterms:modified xsi:type="dcterms:W3CDTF">2023-03-06T03:06:21Z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61F89BB8BAE942219AD19A08BE25AD06</vt:lpwstr>
  </property>
</Properties>
</file>