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19" firstSheet="1" activeTab="8"/>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34" r:id="rId11"/>
    <sheet name="10" sheetId="12" r:id="rId12"/>
    <sheet name="11绩效目标" sheetId="33" r:id="rId13"/>
  </sheets>
  <definedNames>
    <definedName name="_xlnm.Print_Area" localSheetId="2">'1'!$A$2:$D$44</definedName>
    <definedName name="_xlnm.Print_Area" localSheetId="3">'2'!$A$1:$B$39</definedName>
    <definedName name="_xlnm.Print_Area" localSheetId="4">'3'!$A$1:$D$34</definedName>
    <definedName name="_xlnm.Print_Area" localSheetId="5">'4'!$A$1:$E$35</definedName>
    <definedName name="_xlnm.Print_Area" localSheetId="6">'5'!$A$1:$K$19</definedName>
    <definedName name="_xlnm.Print_Area" localSheetId="7">'6'!$A$1:$E$32</definedName>
    <definedName name="_xlnm.Print_Area" localSheetId="8">'7'!$A$1:$E$59</definedName>
    <definedName name="_xlnm.Print_Area" localSheetId="9">'8'!$A$1:$H$24</definedName>
    <definedName name="_xlnm.Print_Titles" localSheetId="2">'1'!$1:$5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'8'!$1:$5</definedName>
    <definedName name="_xlnm.Print_Area" localSheetId="10">'9'!$A$1:$E$9</definedName>
    <definedName name="_xlnm.Print_Titles" localSheetId="10">'9'!$1:$5</definedName>
  </definedNames>
  <calcPr calcId="144525" iterate="1" iterateCount="100" iterateDelta="0.001"/>
</workbook>
</file>

<file path=xl/sharedStrings.xml><?xml version="1.0" encoding="utf-8"?>
<sst xmlns="http://schemas.openxmlformats.org/spreadsheetml/2006/main" count="426" uniqueCount="340">
  <si>
    <t>单位名称：</t>
  </si>
  <si>
    <t>部门预算公开表</t>
  </si>
  <si>
    <t>编制日期：   年   月   日</t>
  </si>
  <si>
    <t>部门领导：</t>
  </si>
  <si>
    <t>财务负责人：</t>
  </si>
  <si>
    <t xml:space="preserve">    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</si>
  <si>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</si>
  <si>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</si>
  <si>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</si>
  <si>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</si>
  <si>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</si>
  <si>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</si>
  <si>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</si>
  <si>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</si>
  <si>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</si>
  <si>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</si>
  <si>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</si>
  <si>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</si>
  <si>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</si>
  <si>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</si>
  <si>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</si>
  <si>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</si>
  <si>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</si>
  <si>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</si>
  <si>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</si>
  <si>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rgb="FF800080"/>
        <rFont val="宋体"/>
        <charset val="134"/>
      </rPr>
      <t>（</t>
    </r>
    <r>
      <rPr>
        <u/>
        <sz val="10"/>
        <color rgb="FF800080"/>
        <rFont val="Arial"/>
        <charset val="134"/>
      </rPr>
      <t>10</t>
    </r>
    <r>
      <rPr>
        <u/>
        <sz val="10"/>
        <color rgb="FF800080"/>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</si>
  <si>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</si>
  <si>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</si>
  <si>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</si>
  <si>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</si>
  <si>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</si>
  <si>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</si>
  <si>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</si>
  <si>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</si>
  <si>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</si>
  <si>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</si>
  <si>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</si>
  <si>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</si>
  <si>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</si>
  <si>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</si>
  <si>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</si>
  <si>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</si>
  <si>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</si>
  <si>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</si>
  <si>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</si>
  <si>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</si>
  <si>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</si>
  <si>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</si>
  <si>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</si>
  <si>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</si>
  <si>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</si>
  <si>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</si>
  <si>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</si>
  <si>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</si>
  <si>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</si>
  <si>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</si>
  <si>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</si>
  <si>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</si>
  <si>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</si>
  <si>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</si>
  <si>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</si>
  <si>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</si>
  <si>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</si>
  <si>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</si>
  <si>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</si>
  <si>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</si>
  <si>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</si>
  <si>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</si>
  <si>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</si>
  <si>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</si>
  <si>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</si>
  <si>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</si>
  <si>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</si>
  <si>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</si>
  <si>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</si>
  <si>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</si>
  <si>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</si>
  <si>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</si>
  <si>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</si>
  <si>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</si>
  <si>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</si>
  <si>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</si>
  <si>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</si>
  <si>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</si>
  <si>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</si>
  <si>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</si>
  <si>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</si>
  <si>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</si>
  <si>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</si>
  <si>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</si>
  <si>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</si>
  <si>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</si>
  <si>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</si>
  <si>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</si>
  <si>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</si>
  <si>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</si>
  <si>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</si>
  <si>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</si>
  <si>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</si>
  <si>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</si>
  <si>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</si>
  <si>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</si>
  <si>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</si>
  <si>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</si>
  <si>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</si>
  <si>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</si>
  <si>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</si>
  <si>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</si>
  <si>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201行政运行</t>
  </si>
  <si>
    <t>208社会保障和就业支出</t>
  </si>
  <si>
    <t>210卫生健康支出</t>
  </si>
  <si>
    <t>221住房保障支出</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</si>
  <si>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</si>
  <si>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</si>
  <si>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</si>
  <si>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</si>
  <si>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</si>
  <si>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</si>
  <si>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</si>
  <si>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</si>
  <si>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</si>
  <si>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</si>
  <si>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</si>
  <si>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</si>
  <si>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</si>
  <si>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</si>
  <si>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</si>
  <si>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</si>
  <si>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</si>
  <si>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</si>
  <si>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</si>
  <si>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</si>
  <si>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</si>
  <si>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</si>
  <si>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</si>
  <si>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</si>
  <si>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</si>
  <si>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</si>
  <si>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</si>
  <si>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</si>
  <si>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</si>
  <si>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</si>
  <si>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</si>
  <si>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</si>
  <si>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</si>
  <si>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</si>
  <si>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</si>
  <si>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</si>
  <si>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</si>
  <si>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</si>
  <si>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</si>
  <si>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</si>
  <si>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</si>
  <si>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</si>
  <si>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</si>
  <si>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巷道镇人民政府</t>
  </si>
  <si>
    <t>一般公共预算支出情况表</t>
  </si>
  <si>
    <t>科目编码</t>
  </si>
  <si>
    <t>科目名称</t>
  </si>
  <si>
    <t>201</t>
  </si>
  <si>
    <t xml:space="preserve">    2010301行政运行</t>
  </si>
  <si>
    <t>208</t>
  </si>
  <si>
    <t xml:space="preserve">    2080505行政事业单位基本养老保险缴费</t>
  </si>
  <si>
    <t xml:space="preserve">    2089999其他社会保险和就业支出</t>
  </si>
  <si>
    <t>210</t>
  </si>
  <si>
    <t xml:space="preserve">    2101101行政单位医疗</t>
  </si>
  <si>
    <t xml:space="preserve">    2101103公务员医疗补助</t>
  </si>
  <si>
    <t>221</t>
  </si>
  <si>
    <t xml:space="preserve">    2210201住房公积金</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</si>
  <si>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</si>
  <si>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</si>
  <si>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</si>
  <si>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</si>
  <si>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</si>
  <si>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</si>
  <si>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</si>
  <si>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</si>
  <si>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</si>
  <si>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</si>
  <si>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</si>
  <si>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</si>
  <si>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</si>
  <si>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</si>
  <si>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</si>
  <si>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</si>
  <si>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</si>
  <si>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</si>
  <si>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</si>
  <si>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</si>
  <si>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</si>
  <si>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</si>
  <si>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</si>
  <si>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</si>
  <si>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</si>
  <si>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</si>
  <si>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</si>
  <si>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</si>
  <si>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</si>
  <si>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</si>
  <si>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</si>
  <si>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</si>
  <si>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</si>
  <si>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</si>
  <si>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</si>
  <si>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</si>
  <si>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</si>
  <si>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</si>
  <si>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</si>
  <si>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</si>
  <si>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</si>
  <si>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</si>
  <si>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</si>
  <si>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</si>
  <si>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</si>
  <si>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</si>
  <si>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</si>
  <si>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</si>
  <si>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</si>
  <si>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</si>
  <si>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</si>
  <si>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</si>
  <si>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</si>
  <si>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</si>
  <si>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</si>
  <si>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</si>
  <si>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</si>
  <si>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</si>
  <si>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</si>
  <si>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</si>
  <si>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</si>
  <si>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</si>
  <si>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</si>
  <si>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</si>
  <si>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</si>
  <si>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</si>
  <si>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</si>
  <si>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</si>
  <si>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</si>
  <si>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</si>
  <si>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</si>
  <si>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</si>
  <si>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</si>
  <si>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</si>
  <si>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</si>
  <si>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</si>
  <si>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</si>
  <si>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</si>
  <si>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</si>
  <si>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</si>
  <si>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</si>
  <si>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</si>
  <si>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</si>
  <si>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</si>
  <si>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</si>
  <si>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</si>
  <si>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</si>
  <si>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</si>
  <si>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</si>
  <si>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</si>
  <si>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</si>
  <si>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</si>
  <si>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</si>
  <si>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</si>
  <si>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</si>
  <si>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</si>
  <si>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</si>
  <si>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</si>
  <si>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</si>
  <si>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</si>
  <si>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</si>
  <si>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</si>
  <si>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</si>
  <si>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</si>
  <si>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</si>
  <si>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</si>
  <si>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</si>
  <si>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</si>
  <si>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</si>
  <si>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</si>
  <si>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</si>
  <si>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</si>
  <si>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</si>
  <si>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</si>
  <si>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</si>
  <si>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</si>
  <si>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</si>
  <si>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</si>
  <si>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</si>
  <si>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</si>
  <si>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</si>
  <si>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</si>
  <si>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</si>
  <si>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</si>
  <si>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</si>
  <si>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</si>
  <si>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</si>
  <si>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</si>
  <si>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</si>
  <si>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</si>
  <si>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</si>
  <si>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</si>
  <si>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此页无数据</t>
  </si>
  <si>
    <t>附件11：</t>
  </si>
  <si>
    <t xml:space="preserve"> 部门预算项目支出绩效目标表</t>
  </si>
  <si>
    <t>（2023年度）</t>
  </si>
  <si>
    <t>项目名称</t>
  </si>
  <si>
    <t>月牙湖出口道路和大湖湾风景区绿化带土地费</t>
  </si>
  <si>
    <t>主管部门</t>
  </si>
  <si>
    <t>高台县人民政府</t>
  </si>
  <si>
    <t>实施单位</t>
  </si>
  <si>
    <t>高台县巷道镇人民政府</t>
  </si>
  <si>
    <t>预算    执行    指标  （10分）</t>
  </si>
  <si>
    <t>年度预算</t>
  </si>
  <si>
    <t>年度资金总额</t>
  </si>
  <si>
    <t>其中：财政拨款资金</t>
  </si>
  <si>
    <t>其他资金</t>
  </si>
  <si>
    <t>年度总体目标</t>
  </si>
  <si>
    <t xml:space="preserve">    我镇红联、王家、五里墩、高地、小寺、西八里等6个村于2019年对月牙湖景区出口道路和大湖湾文化旅游风景区道路两旁的绿化带土地进行了流转，目前，共计流转土地面积501.405亩，流转期限为20年，按每亩600元流转费计算，每年共计需要支付流转费用300843元，能按时足额完成流转费的发放。</t>
  </si>
  <si>
    <t>绩效指标</t>
  </si>
  <si>
    <t>一级指标</t>
  </si>
  <si>
    <t>二级指标</t>
  </si>
  <si>
    <t>三级指标</t>
  </si>
  <si>
    <t>指标值</t>
  </si>
  <si>
    <t>产出指标（50分）</t>
  </si>
  <si>
    <t>数量指标</t>
  </si>
  <si>
    <t>提高农户收入</t>
  </si>
  <si>
    <t>质量指标</t>
  </si>
  <si>
    <t>时效指标</t>
  </si>
  <si>
    <t>成本指标</t>
  </si>
  <si>
    <t>效益指标（30分）</t>
  </si>
  <si>
    <t>经济效益指标</t>
  </si>
  <si>
    <t>社会效益指标</t>
  </si>
  <si>
    <t>生态环境有效改善</t>
  </si>
  <si>
    <t>生态效益指标</t>
  </si>
  <si>
    <t>可持续影响力指标</t>
  </si>
  <si>
    <t>满意度指标（10分）</t>
  </si>
  <si>
    <t>社会公众或服务对象满意度</t>
  </si>
  <si>
    <t>服务对象的满意度</t>
  </si>
  <si>
    <t>……</t>
  </si>
  <si>
    <t>总分100</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</si>
</sst>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Red]\-#,##0.00\ "/>
    <numFmt numFmtId="178" formatCode="0_ "/>
    <numFmt numFmtId="179" formatCode="#,##0.00_ "/>
    <numFmt numFmtId="180" formatCode="#,##0.00;[Red]#,##0.00"/>
    <numFmt numFmtId="181" formatCode="0.00_ ;[Red]\-0.00\ "/>
  </numFmts>
  <fonts count="49">
    <font>
      <sz val="10"/>
      <name val="Arial"/>
      <charset val="134"/>
    </font>
    <font>
      <sz val="11"/>
      <color theme="1"/>
      <name val="宋体"/>
      <charset val="134"/>
      <scheme val="minor"/>
    </font>
    <font>
      <sz val="14"/>
      <color theme="1"/>
      <name val="仿宋_GB2312"/>
      <charset val="134"/>
    </font>
    <font>
      <b/>
      <sz val="20"/>
      <color theme="1"/>
      <name val="仿宋_GB2312"/>
      <charset val="134"/>
    </font>
    <font>
      <b/>
      <sz val="14"/>
      <color theme="1"/>
      <name val="仿宋_GB2312"/>
      <charset val="134"/>
    </font>
    <font>
      <sz val="10"/>
      <color theme="1"/>
      <name val="仿宋_GB2312"/>
      <charset val="134"/>
    </font>
    <font>
      <b/>
      <sz val="10"/>
      <color theme="1"/>
      <name val="仿宋_GB2312"/>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sz val="10"/>
      <name val="宋体"/>
      <charset val="134"/>
    </font>
    <font>
      <u/>
      <sz val="9"/>
      <color indexed="12"/>
      <name val="宋体"/>
      <charset val="134"/>
    </font>
    <font>
      <b/>
      <sz val="9"/>
      <color indexed="8"/>
      <name val="宋体"/>
      <charset val="134"/>
    </font>
    <font>
      <sz val="9"/>
      <color indexed="12"/>
      <name val="宋体"/>
      <charset val="134"/>
    </font>
    <font>
      <sz val="9"/>
      <color rgb="FFFF0000"/>
      <name val="宋体"/>
      <charset val="134"/>
    </font>
    <font>
      <u/>
      <sz val="9"/>
      <color rgb="FF800080"/>
      <name val="宋体"/>
      <charset val="134"/>
    </font>
    <font>
      <b/>
      <sz val="18"/>
      <color indexed="8"/>
      <name val="黑体"/>
      <charset val="134"/>
    </font>
    <font>
      <sz val="9"/>
      <color indexed="8"/>
      <name val="Calibri"/>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0"/>
      <color indexed="12"/>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xf numFmtId="42" fontId="1"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1" fillId="0" borderId="0" applyFont="0" applyFill="0" applyBorder="0" applyAlignment="0" applyProtection="0">
      <alignment vertical="center"/>
    </xf>
    <xf numFmtId="0" fontId="0" fillId="0" borderId="0"/>
    <xf numFmtId="0" fontId="30" fillId="7" borderId="0" applyNumberFormat="0" applyBorder="0" applyAlignment="0" applyProtection="0">
      <alignment vertical="center"/>
    </xf>
    <xf numFmtId="0" fontId="31"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8" borderId="2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0" fillId="10" borderId="0" applyNumberFormat="0" applyBorder="0" applyAlignment="0" applyProtection="0">
      <alignment vertical="center"/>
    </xf>
    <xf numFmtId="0" fontId="33" fillId="0" borderId="27" applyNumberFormat="0" applyFill="0" applyAlignment="0" applyProtection="0">
      <alignment vertical="center"/>
    </xf>
    <xf numFmtId="0" fontId="30" fillId="11" borderId="0" applyNumberFormat="0" applyBorder="0" applyAlignment="0" applyProtection="0">
      <alignment vertical="center"/>
    </xf>
    <xf numFmtId="0" fontId="39" fillId="12" borderId="28" applyNumberFormat="0" applyAlignment="0" applyProtection="0">
      <alignment vertical="center"/>
    </xf>
    <xf numFmtId="0" fontId="40" fillId="12" borderId="24" applyNumberFormat="0" applyAlignment="0" applyProtection="0">
      <alignment vertical="center"/>
    </xf>
    <xf numFmtId="0" fontId="41" fillId="13" borderId="2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16" borderId="0" applyNumberFormat="0" applyBorder="0" applyAlignment="0" applyProtection="0">
      <alignment vertical="center"/>
    </xf>
    <xf numFmtId="0" fontId="0" fillId="0" borderId="0"/>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0" fillId="0" borderId="0"/>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0" fillId="0" borderId="0"/>
    <xf numFmtId="0" fontId="30" fillId="28"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7" fillId="3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lignment vertical="center"/>
    </xf>
  </cellStyleXfs>
  <cellXfs count="180">
    <xf numFmtId="0" fontId="0" fillId="0" borderId="0" xfId="0"/>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2" xfId="0" applyFont="1" applyFill="1" applyBorder="1" applyAlignment="1">
      <alignment vertical="center" wrapText="1"/>
    </xf>
    <xf numFmtId="0" fontId="6" fillId="0" borderId="1" xfId="0" applyFont="1" applyFill="1" applyBorder="1" applyAlignment="1">
      <alignment horizontal="center" vertical="center"/>
    </xf>
    <xf numFmtId="0" fontId="0" fillId="0" borderId="0" xfId="0" applyFill="1"/>
    <xf numFmtId="0" fontId="7" fillId="0" borderId="0" xfId="0" applyFont="1" applyBorder="1" applyAlignment="1" applyProtection="1"/>
    <xf numFmtId="0" fontId="8" fillId="0" borderId="0" xfId="0" applyFont="1" applyBorder="1" applyAlignment="1" applyProtection="1">
      <alignment vertical="center" wrapText="1"/>
    </xf>
    <xf numFmtId="0" fontId="9"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11" fillId="0" borderId="8" xfId="0" applyFont="1" applyBorder="1" applyAlignment="1" applyProtection="1">
      <alignment vertical="center"/>
    </xf>
    <xf numFmtId="0" fontId="11" fillId="0" borderId="10" xfId="0" applyFont="1" applyBorder="1" applyAlignment="1" applyProtection="1">
      <alignment vertical="center" wrapText="1"/>
    </xf>
    <xf numFmtId="0" fontId="12" fillId="0" borderId="8" xfId="0" applyNumberFormat="1" applyFont="1" applyFill="1" applyBorder="1" applyAlignment="1" applyProtection="1">
      <alignment horizontal="left" vertical="center"/>
    </xf>
    <xf numFmtId="177" fontId="12" fillId="0" borderId="10" xfId="0" applyNumberFormat="1" applyFont="1" applyFill="1" applyBorder="1" applyAlignment="1" applyProtection="1">
      <alignment horizontal="right" vertical="center"/>
    </xf>
    <xf numFmtId="0" fontId="7" fillId="0" borderId="0" xfId="0" applyFont="1" applyFill="1" applyBorder="1" applyAlignment="1" applyProtection="1"/>
    <xf numFmtId="0" fontId="13" fillId="0" borderId="0" xfId="0" applyFont="1"/>
    <xf numFmtId="0" fontId="12" fillId="0" borderId="0" xfId="0" applyFont="1" applyBorder="1" applyAlignment="1" applyProtection="1">
      <alignment vertical="center"/>
    </xf>
    <xf numFmtId="0" fontId="7" fillId="0" borderId="0" xfId="0" applyFont="1" applyFill="1" applyBorder="1" applyAlignment="1" applyProtection="1">
      <alignment vertical="center"/>
    </xf>
    <xf numFmtId="0" fontId="14" fillId="0" borderId="0" xfId="0" applyFont="1" applyBorder="1" applyAlignment="1" applyProtection="1">
      <alignment vertical="center" wrapText="1"/>
    </xf>
    <xf numFmtId="0" fontId="14" fillId="0" borderId="0" xfId="0" applyFont="1" applyBorder="1" applyAlignment="1" applyProtection="1"/>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178" fontId="15" fillId="0" borderId="11" xfId="0" applyNumberFormat="1" applyFont="1" applyFill="1" applyBorder="1" applyAlignment="1" applyProtection="1">
      <alignment horizontal="center" vertical="center"/>
    </xf>
    <xf numFmtId="0" fontId="15" fillId="0" borderId="12" xfId="0" applyNumberFormat="1" applyFont="1" applyFill="1" applyBorder="1" applyAlignment="1" applyProtection="1">
      <alignment horizontal="left" vertical="center"/>
    </xf>
    <xf numFmtId="179" fontId="15" fillId="0" borderId="12" xfId="0" applyNumberFormat="1" applyFont="1" applyFill="1" applyBorder="1" applyAlignment="1" applyProtection="1">
      <alignment horizontal="right" vertical="center"/>
    </xf>
    <xf numFmtId="179" fontId="15" fillId="0" borderId="13" xfId="0" applyNumberFormat="1" applyFont="1" applyFill="1" applyBorder="1" applyAlignment="1" applyProtection="1">
      <alignment horizontal="right" vertical="center"/>
    </xf>
    <xf numFmtId="178" fontId="10"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left" vertical="center"/>
    </xf>
    <xf numFmtId="179" fontId="10" fillId="0" borderId="12" xfId="0" applyNumberFormat="1" applyFont="1" applyFill="1" applyBorder="1" applyAlignment="1" applyProtection="1">
      <alignment horizontal="right" vertical="center"/>
    </xf>
    <xf numFmtId="179" fontId="10" fillId="0" borderId="13" xfId="0" applyNumberFormat="1" applyFont="1" applyFill="1" applyBorder="1" applyAlignment="1" applyProtection="1">
      <alignment horizontal="right" vertical="center"/>
    </xf>
    <xf numFmtId="0" fontId="16" fillId="0" borderId="0" xfId="0" applyFont="1" applyBorder="1" applyAlignment="1" applyProtection="1">
      <alignment vertical="center"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vertical="center" wrapText="1"/>
    </xf>
    <xf numFmtId="0" fontId="10" fillId="0" borderId="13" xfId="0" applyFont="1" applyBorder="1" applyAlignment="1" applyProtection="1">
      <alignment horizontal="center" vertical="center" wrapText="1"/>
    </xf>
    <xf numFmtId="0" fontId="10" fillId="0" borderId="11" xfId="0" applyFont="1" applyBorder="1" applyAlignment="1" applyProtection="1">
      <alignment vertical="center"/>
    </xf>
    <xf numFmtId="49" fontId="15" fillId="0" borderId="11" xfId="0" applyNumberFormat="1" applyFont="1" applyFill="1" applyBorder="1" applyAlignment="1" applyProtection="1">
      <alignment vertical="center"/>
    </xf>
    <xf numFmtId="180" fontId="15" fillId="0" borderId="12" xfId="0" applyNumberFormat="1" applyFont="1" applyFill="1" applyBorder="1" applyAlignment="1" applyProtection="1">
      <alignment horizontal="right" vertical="center" wrapText="1"/>
    </xf>
    <xf numFmtId="4" fontId="15" fillId="0" borderId="12" xfId="0" applyNumberFormat="1" applyFont="1" applyFill="1" applyBorder="1" applyAlignment="1" applyProtection="1">
      <alignment horizontal="right" vertical="center" wrapText="1"/>
    </xf>
    <xf numFmtId="180" fontId="15" fillId="0" borderId="13" xfId="0" applyNumberFormat="1" applyFont="1" applyFill="1" applyBorder="1" applyAlignment="1" applyProtection="1">
      <alignment horizontal="right" vertical="center" wrapText="1"/>
    </xf>
    <xf numFmtId="49" fontId="10" fillId="0" borderId="11" xfId="0" applyNumberFormat="1" applyFont="1" applyFill="1" applyBorder="1" applyAlignment="1" applyProtection="1">
      <alignment vertical="center"/>
    </xf>
    <xf numFmtId="180" fontId="10" fillId="0" borderId="12" xfId="0" applyNumberFormat="1" applyFont="1" applyFill="1" applyBorder="1" applyAlignment="1" applyProtection="1">
      <alignment horizontal="right" vertical="center" wrapText="1"/>
    </xf>
    <xf numFmtId="4" fontId="10" fillId="0" borderId="12" xfId="0" applyNumberFormat="1" applyFont="1" applyFill="1" applyBorder="1" applyAlignment="1" applyProtection="1">
      <alignment horizontal="right" vertical="center" wrapText="1"/>
    </xf>
    <xf numFmtId="180" fontId="10" fillId="0" borderId="13" xfId="0" applyNumberFormat="1" applyFont="1" applyFill="1" applyBorder="1" applyAlignment="1" applyProtection="1">
      <alignment horizontal="right" vertical="center" wrapText="1"/>
    </xf>
    <xf numFmtId="49" fontId="9" fillId="0" borderId="0" xfId="0" applyNumberFormat="1" applyFont="1" applyBorder="1" applyAlignment="1" applyProtection="1">
      <alignment horizontal="center" vertical="center"/>
    </xf>
    <xf numFmtId="49" fontId="10" fillId="0" borderId="11" xfId="0" applyNumberFormat="1"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49" fontId="15" fillId="0" borderId="11" xfId="0" applyNumberFormat="1" applyFont="1" applyFill="1" applyBorder="1" applyAlignment="1" applyProtection="1">
      <alignment horizontal="left" vertical="center"/>
    </xf>
    <xf numFmtId="177" fontId="15" fillId="0" borderId="11" xfId="0" applyNumberFormat="1" applyFont="1" applyFill="1" applyBorder="1" applyAlignment="1" applyProtection="1">
      <alignment horizontal="right" vertical="center"/>
    </xf>
    <xf numFmtId="177" fontId="15" fillId="0" borderId="17" xfId="0" applyNumberFormat="1" applyFont="1" applyFill="1" applyBorder="1" applyAlignment="1" applyProtection="1">
      <alignment horizontal="right" vertical="center"/>
    </xf>
    <xf numFmtId="49" fontId="10" fillId="0" borderId="11" xfId="0" applyNumberFormat="1" applyFont="1" applyFill="1" applyBorder="1" applyAlignment="1" applyProtection="1">
      <alignment horizontal="left" vertical="center"/>
    </xf>
    <xf numFmtId="177" fontId="10" fillId="0" borderId="11" xfId="0" applyNumberFormat="1" applyFont="1" applyFill="1" applyBorder="1" applyAlignment="1" applyProtection="1">
      <alignment horizontal="right" vertical="center"/>
    </xf>
    <xf numFmtId="4" fontId="10" fillId="0" borderId="13" xfId="0" applyNumberFormat="1" applyFont="1" applyFill="1" applyBorder="1" applyAlignment="1" applyProtection="1">
      <alignment horizontal="right" vertical="center"/>
    </xf>
    <xf numFmtId="4" fontId="10" fillId="0" borderId="17" xfId="0" applyNumberFormat="1" applyFont="1" applyFill="1" applyBorder="1" applyAlignment="1" applyProtection="1">
      <alignment horizontal="right" vertical="center"/>
    </xf>
    <xf numFmtId="4" fontId="15" fillId="0" borderId="17" xfId="0" applyNumberFormat="1" applyFont="1" applyFill="1" applyBorder="1" applyAlignment="1" applyProtection="1">
      <alignment horizontal="right" vertical="center"/>
    </xf>
    <xf numFmtId="4" fontId="17" fillId="0" borderId="17" xfId="0" applyNumberFormat="1" applyFont="1" applyFill="1" applyBorder="1" applyAlignment="1" applyProtection="1">
      <alignment horizontal="right" vertical="center"/>
    </xf>
    <xf numFmtId="177" fontId="10" fillId="0" borderId="12" xfId="0" applyNumberFormat="1" applyFont="1" applyFill="1" applyBorder="1" applyAlignment="1" applyProtection="1">
      <alignment horizontal="right" vertical="center"/>
    </xf>
    <xf numFmtId="0" fontId="10" fillId="0" borderId="0" xfId="0" applyFont="1" applyFill="1" applyBorder="1" applyAlignment="1" applyProtection="1"/>
    <xf numFmtId="0" fontId="0" fillId="0" borderId="0" xfId="0" applyBorder="1"/>
    <xf numFmtId="49" fontId="15" fillId="0" borderId="12" xfId="0" applyNumberFormat="1" applyFont="1" applyFill="1" applyBorder="1" applyAlignment="1" applyProtection="1">
      <alignment horizontal="left" vertical="center"/>
    </xf>
    <xf numFmtId="4" fontId="15" fillId="0" borderId="12" xfId="0" applyNumberFormat="1" applyFont="1" applyFill="1" applyBorder="1" applyAlignment="1" applyProtection="1">
      <alignment horizontal="right" vertical="center"/>
    </xf>
    <xf numFmtId="4" fontId="15" fillId="0" borderId="13" xfId="0" applyNumberFormat="1" applyFont="1" applyFill="1" applyBorder="1" applyAlignment="1" applyProtection="1">
      <alignment horizontal="right" vertical="center"/>
    </xf>
    <xf numFmtId="0" fontId="10" fillId="0" borderId="11" xfId="0" applyNumberFormat="1" applyFont="1" applyFill="1" applyBorder="1" applyAlignment="1" applyProtection="1">
      <alignment horizontal="left" vertical="center"/>
    </xf>
    <xf numFmtId="4" fontId="10" fillId="0" borderId="12" xfId="0" applyNumberFormat="1" applyFont="1" applyFill="1" applyBorder="1" applyAlignment="1" applyProtection="1">
      <alignment horizontal="right" vertical="center"/>
    </xf>
    <xf numFmtId="49" fontId="10" fillId="0" borderId="12" xfId="0" applyNumberFormat="1" applyFont="1" applyFill="1" applyBorder="1" applyAlignment="1" applyProtection="1">
      <alignment horizontal="left" vertical="center"/>
    </xf>
    <xf numFmtId="49" fontId="15" fillId="0" borderId="11" xfId="0" applyNumberFormat="1" applyFont="1" applyFill="1" applyBorder="1" applyAlignment="1" applyProtection="1">
      <alignment horizontal="center" vertical="center"/>
    </xf>
    <xf numFmtId="0" fontId="18" fillId="0" borderId="0" xfId="0" applyFont="1" applyBorder="1" applyAlignment="1" applyProtection="1">
      <alignment vertical="center" wrapText="1"/>
    </xf>
    <xf numFmtId="0" fontId="19" fillId="0" borderId="18" xfId="0" applyFont="1" applyBorder="1" applyAlignment="1" applyProtection="1">
      <alignment horizontal="center" vertical="center"/>
    </xf>
    <xf numFmtId="0" fontId="15" fillId="0" borderId="0" xfId="0" applyFont="1" applyBorder="1" applyAlignment="1" applyProtection="1">
      <alignment horizontal="right" vertical="center"/>
    </xf>
    <xf numFmtId="0" fontId="10" fillId="2"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20" fillId="0" borderId="0" xfId="0" applyFont="1" applyBorder="1" applyAlignment="1" applyProtection="1">
      <alignment horizontal="right" vertical="center"/>
    </xf>
    <xf numFmtId="0" fontId="10" fillId="0" borderId="1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1" xfId="0" applyFont="1" applyFill="1" applyBorder="1" applyAlignment="1" applyProtection="1">
      <alignment horizontal="left" vertical="center"/>
    </xf>
    <xf numFmtId="180" fontId="10" fillId="0" borderId="11" xfId="0" applyNumberFormat="1" applyFont="1" applyFill="1" applyBorder="1" applyAlignment="1" applyProtection="1">
      <alignment horizontal="right" vertical="center" wrapText="1"/>
    </xf>
    <xf numFmtId="0" fontId="10" fillId="0" borderId="12" xfId="0" applyFont="1" applyFill="1" applyBorder="1" applyAlignment="1" applyProtection="1">
      <alignment horizontal="left" vertical="center"/>
    </xf>
    <xf numFmtId="177" fontId="10" fillId="0" borderId="3"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180" fontId="10" fillId="0" borderId="11" xfId="0" applyNumberFormat="1" applyFont="1" applyFill="1" applyBorder="1" applyAlignment="1" applyProtection="1">
      <alignment horizontal="right" wrapText="1"/>
    </xf>
    <xf numFmtId="0" fontId="10" fillId="0" borderId="11" xfId="0" applyFont="1" applyFill="1" applyBorder="1" applyAlignment="1" applyProtection="1">
      <alignment horizontal="right" vertical="center"/>
    </xf>
    <xf numFmtId="180" fontId="10" fillId="0" borderId="0" xfId="0" applyNumberFormat="1" applyFont="1" applyFill="1" applyBorder="1" applyAlignment="1" applyProtection="1">
      <alignment horizontal="right" vertical="center" wrapText="1"/>
    </xf>
    <xf numFmtId="177" fontId="10" fillId="0" borderId="4" xfId="58"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9" fillId="0" borderId="0" xfId="63" applyFont="1" applyBorder="1" applyAlignment="1" applyProtection="1">
      <alignment horizontal="center" vertical="center"/>
    </xf>
    <xf numFmtId="181" fontId="10" fillId="0" borderId="13" xfId="69" applyNumberFormat="1" applyFont="1" applyBorder="1" applyAlignment="1" applyProtection="1">
      <alignment horizontal="center" vertical="center"/>
    </xf>
    <xf numFmtId="0" fontId="10" fillId="0" borderId="3" xfId="0" applyNumberFormat="1" applyFont="1" applyBorder="1" applyAlignment="1" applyProtection="1">
      <alignment horizontal="center" vertical="center"/>
    </xf>
    <xf numFmtId="0" fontId="15" fillId="0" borderId="11" xfId="0" applyNumberFormat="1" applyFont="1" applyFill="1" applyBorder="1" applyAlignment="1" applyProtection="1">
      <alignment horizontal="left" vertical="center"/>
    </xf>
    <xf numFmtId="177" fontId="15" fillId="0" borderId="3" xfId="0" applyNumberFormat="1" applyFont="1" applyFill="1" applyBorder="1" applyAlignment="1" applyProtection="1">
      <alignment horizontal="right" vertical="center"/>
    </xf>
    <xf numFmtId="177" fontId="10" fillId="0" borderId="3" xfId="0" applyNumberFormat="1" applyFont="1" applyFill="1" applyBorder="1" applyAlignment="1" applyProtection="1">
      <alignment horizontal="right" vertical="center"/>
    </xf>
    <xf numFmtId="177" fontId="10" fillId="0" borderId="13" xfId="0" applyNumberFormat="1" applyFont="1" applyFill="1" applyBorder="1" applyAlignment="1" applyProtection="1">
      <alignment horizontal="right" vertical="center"/>
    </xf>
    <xf numFmtId="177" fontId="15" fillId="0" borderId="12" xfId="0" applyNumberFormat="1" applyFont="1" applyFill="1" applyBorder="1" applyAlignment="1" applyProtection="1">
      <alignment horizontal="right" vertical="center"/>
    </xf>
    <xf numFmtId="177" fontId="15" fillId="0" borderId="13" xfId="0" applyNumberFormat="1" applyFont="1" applyFill="1" applyBorder="1" applyAlignment="1" applyProtection="1">
      <alignment horizontal="right" vertical="center"/>
    </xf>
    <xf numFmtId="0" fontId="10" fillId="0" borderId="19" xfId="0" applyFont="1" applyBorder="1" applyAlignment="1" applyProtection="1">
      <alignment vertical="center"/>
    </xf>
    <xf numFmtId="0" fontId="10" fillId="0" borderId="19" xfId="0" applyFont="1" applyBorder="1" applyAlignment="1" applyProtection="1"/>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0" fillId="0" borderId="4" xfId="0" applyNumberFormat="1" applyFont="1" applyFill="1" applyBorder="1" applyAlignment="1" applyProtection="1">
      <alignment vertical="center"/>
    </xf>
    <xf numFmtId="4" fontId="10" fillId="0" borderId="21" xfId="0" applyNumberFormat="1" applyFont="1" applyFill="1" applyBorder="1" applyAlignment="1" applyProtection="1">
      <alignment horizontal="right" vertical="center"/>
    </xf>
    <xf numFmtId="0" fontId="0" fillId="0" borderId="0" xfId="58" applyFill="1"/>
    <xf numFmtId="0" fontId="7" fillId="0" borderId="0" xfId="58" applyFont="1" applyBorder="1" applyAlignment="1" applyProtection="1"/>
    <xf numFmtId="0" fontId="0" fillId="0" borderId="0" xfId="58"/>
    <xf numFmtId="0" fontId="18" fillId="0" borderId="0" xfId="58" applyFont="1" applyBorder="1" applyAlignment="1" applyProtection="1">
      <alignment vertical="center" wrapText="1"/>
    </xf>
    <xf numFmtId="0" fontId="9" fillId="0" borderId="0" xfId="58" applyFont="1" applyBorder="1" applyAlignment="1" applyProtection="1">
      <alignment horizontal="center" vertical="center"/>
    </xf>
    <xf numFmtId="0" fontId="10" fillId="0" borderId="19" xfId="58" applyFont="1" applyBorder="1" applyAlignment="1" applyProtection="1">
      <alignment vertical="center"/>
    </xf>
    <xf numFmtId="0" fontId="10" fillId="0" borderId="19" xfId="58" applyFont="1" applyBorder="1" applyAlignment="1" applyProtection="1"/>
    <xf numFmtId="0" fontId="10" fillId="0" borderId="0" xfId="58" applyFont="1" applyBorder="1" applyAlignment="1" applyProtection="1"/>
    <xf numFmtId="0" fontId="10" fillId="0" borderId="0" xfId="58" applyFont="1" applyBorder="1" applyAlignment="1" applyProtection="1">
      <alignment horizontal="right" vertical="center"/>
    </xf>
    <xf numFmtId="0" fontId="10" fillId="0" borderId="20" xfId="58" applyFont="1" applyBorder="1" applyAlignment="1" applyProtection="1">
      <alignment horizontal="center" vertical="center"/>
    </xf>
    <xf numFmtId="0" fontId="10" fillId="0" borderId="22" xfId="58" applyFont="1" applyBorder="1" applyAlignment="1" applyProtection="1">
      <alignment horizontal="center" vertical="center"/>
    </xf>
    <xf numFmtId="0" fontId="10" fillId="0" borderId="21" xfId="58" applyFont="1" applyBorder="1" applyAlignment="1" applyProtection="1">
      <alignment horizontal="center" vertical="center"/>
    </xf>
    <xf numFmtId="0" fontId="10" fillId="0" borderId="4" xfId="58" applyFont="1" applyFill="1" applyBorder="1" applyAlignment="1" applyProtection="1">
      <alignment vertical="center"/>
    </xf>
    <xf numFmtId="177" fontId="10" fillId="0" borderId="22" xfId="58" applyNumberFormat="1" applyFont="1" applyFill="1" applyBorder="1" applyAlignment="1" applyProtection="1">
      <alignment horizontal="right" vertical="center"/>
    </xf>
    <xf numFmtId="177" fontId="10" fillId="0" borderId="22" xfId="58" applyNumberFormat="1" applyFont="1" applyFill="1" applyBorder="1" applyAlignment="1" applyProtection="1">
      <alignment vertical="center"/>
    </xf>
    <xf numFmtId="177" fontId="10" fillId="0" borderId="4" xfId="58" applyNumberFormat="1" applyFont="1" applyFill="1" applyBorder="1" applyAlignment="1" applyProtection="1">
      <alignment horizontal="right" vertical="center" wrapText="1"/>
    </xf>
    <xf numFmtId="0" fontId="7" fillId="0" borderId="0" xfId="58" applyFont="1" applyFill="1" applyBorder="1" applyAlignment="1" applyProtection="1"/>
    <xf numFmtId="177" fontId="10" fillId="0" borderId="22" xfId="58" applyNumberFormat="1" applyFont="1" applyFill="1" applyBorder="1" applyAlignment="1" applyProtection="1">
      <alignment horizontal="right" vertical="center" wrapText="1"/>
    </xf>
    <xf numFmtId="0" fontId="10" fillId="0" borderId="20" xfId="58" applyFont="1" applyFill="1" applyBorder="1" applyAlignment="1" applyProtection="1">
      <alignment vertical="center"/>
    </xf>
    <xf numFmtId="177" fontId="10" fillId="0" borderId="21" xfId="58" applyNumberFormat="1" applyFont="1" applyFill="1" applyBorder="1" applyAlignment="1" applyProtection="1">
      <alignment horizontal="right" vertical="center" wrapText="1"/>
    </xf>
    <xf numFmtId="177" fontId="10" fillId="0" borderId="21" xfId="58" applyNumberFormat="1" applyFont="1" applyFill="1" applyBorder="1" applyAlignment="1" applyProtection="1">
      <alignment vertical="center" wrapText="1"/>
    </xf>
    <xf numFmtId="0" fontId="10" fillId="0" borderId="4" xfId="58" applyFont="1" applyBorder="1" applyAlignment="1" applyProtection="1">
      <alignment vertical="center"/>
    </xf>
    <xf numFmtId="177" fontId="10" fillId="0" borderId="22" xfId="58" applyNumberFormat="1" applyFont="1" applyBorder="1" applyAlignment="1" applyProtection="1">
      <alignment vertical="center"/>
    </xf>
    <xf numFmtId="177" fontId="10" fillId="0" borderId="4" xfId="58" applyNumberFormat="1" applyFont="1" applyBorder="1" applyAlignment="1" applyProtection="1"/>
    <xf numFmtId="0" fontId="10" fillId="0" borderId="4" xfId="58" applyFont="1" applyFill="1" applyBorder="1" applyAlignment="1" applyProtection="1">
      <alignment horizontal="center" vertical="center"/>
    </xf>
    <xf numFmtId="177" fontId="10" fillId="0" borderId="22" xfId="58" applyNumberFormat="1" applyFont="1" applyFill="1" applyBorder="1" applyAlignment="1" applyProtection="1">
      <alignment horizontal="center" vertical="center"/>
    </xf>
    <xf numFmtId="0" fontId="10" fillId="0" borderId="4" xfId="58" applyFont="1" applyBorder="1" applyAlignment="1" applyProtection="1">
      <alignment horizontal="center" vertical="center"/>
    </xf>
    <xf numFmtId="177" fontId="10" fillId="0" borderId="22" xfId="58" applyNumberFormat="1" applyFont="1" applyBorder="1" applyAlignment="1" applyProtection="1">
      <alignment horizontal="center" vertical="center"/>
    </xf>
    <xf numFmtId="4" fontId="17" fillId="0" borderId="22" xfId="58" applyNumberFormat="1" applyFont="1" applyFill="1" applyBorder="1" applyAlignment="1" applyProtection="1">
      <alignment horizontal="right" vertical="center" wrapText="1"/>
    </xf>
    <xf numFmtId="176" fontId="10" fillId="0" borderId="22" xfId="58" applyNumberFormat="1" applyFont="1" applyFill="1" applyBorder="1" applyAlignment="1" applyProtection="1">
      <alignment horizontal="right" vertical="center" wrapText="1"/>
    </xf>
    <xf numFmtId="177" fontId="10" fillId="0" borderId="4" xfId="58" applyNumberFormat="1" applyFont="1" applyFill="1" applyBorder="1" applyAlignment="1" applyProtection="1"/>
    <xf numFmtId="177" fontId="10" fillId="0" borderId="22" xfId="58" applyNumberFormat="1" applyFont="1" applyBorder="1" applyAlignment="1" applyProtection="1">
      <alignment horizontal="right" vertical="center" wrapText="1"/>
    </xf>
    <xf numFmtId="177" fontId="10" fillId="0" borderId="22" xfId="58" applyNumberFormat="1" applyFont="1" applyBorder="1" applyAlignment="1" applyProtection="1"/>
    <xf numFmtId="0" fontId="10" fillId="0" borderId="4" xfId="58" applyFont="1" applyBorder="1" applyAlignment="1" applyProtection="1"/>
    <xf numFmtId="177" fontId="10" fillId="0" borderId="1" xfId="58" applyNumberFormat="1" applyFont="1" applyFill="1" applyBorder="1" applyAlignment="1" applyProtection="1">
      <alignment horizontal="right" vertical="center" wrapText="1"/>
    </xf>
    <xf numFmtId="177" fontId="10" fillId="0" borderId="4" xfId="58" applyNumberFormat="1" applyFont="1" applyFill="1" applyBorder="1" applyAlignment="1" applyProtection="1">
      <alignment horizontal="center" vertical="center"/>
    </xf>
    <xf numFmtId="177" fontId="10" fillId="0" borderId="21" xfId="58" applyNumberFormat="1" applyFont="1" applyFill="1" applyBorder="1" applyAlignment="1" applyProtection="1">
      <alignment horizontal="right" vertical="center"/>
    </xf>
    <xf numFmtId="0" fontId="21" fillId="0" borderId="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3" xfId="0" applyFont="1" applyBorder="1" applyAlignment="1" applyProtection="1">
      <alignment horizontal="center" vertical="center"/>
    </xf>
    <xf numFmtId="0" fontId="8" fillId="0" borderId="11" xfId="11" applyFont="1" applyBorder="1" applyAlignment="1" applyProtection="1">
      <alignment vertical="center" wrapText="1"/>
    </xf>
    <xf numFmtId="0" fontId="12" fillId="0" borderId="13" xfId="0" applyFont="1" applyBorder="1" applyAlignment="1" applyProtection="1">
      <alignment vertical="center"/>
    </xf>
    <xf numFmtId="0" fontId="8" fillId="0" borderId="11" xfId="11" applyFont="1" applyBorder="1" applyAlignment="1" applyProtection="1">
      <alignment vertical="center"/>
    </xf>
    <xf numFmtId="0" fontId="8" fillId="0" borderId="14" xfId="11" applyFont="1" applyBorder="1" applyAlignment="1" applyProtection="1">
      <alignment vertical="center" wrapText="1"/>
    </xf>
    <xf numFmtId="0" fontId="12" fillId="0" borderId="16" xfId="0" applyFont="1" applyBorder="1" applyAlignment="1" applyProtection="1">
      <alignment vertical="center"/>
    </xf>
    <xf numFmtId="0" fontId="12" fillId="0" borderId="16" xfId="0" applyFont="1" applyBorder="1" applyAlignment="1" applyProtection="1"/>
    <xf numFmtId="0" fontId="22" fillId="0" borderId="14" xfId="11" applyFont="1" applyBorder="1" applyAlignment="1" applyProtection="1">
      <alignment vertical="center" wrapText="1"/>
    </xf>
    <xf numFmtId="0" fontId="22" fillId="0" borderId="23" xfId="11" applyFont="1" applyBorder="1" applyAlignment="1" applyProtection="1"/>
    <xf numFmtId="0" fontId="23" fillId="0" borderId="0"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Border="1" applyAlignment="1" applyProtection="1">
      <alignment vertical="center"/>
    </xf>
    <xf numFmtId="0" fontId="25" fillId="0" borderId="0" xfId="0" applyFont="1" applyBorder="1" applyAlignment="1" applyProtection="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常规 3 4" xfId="52"/>
    <cellStyle name="强调文字颜色 6" xfId="53" builtinId="49"/>
    <cellStyle name="常规 2 3" xfId="54"/>
    <cellStyle name="40% - 强调文字颜色 6" xfId="55" builtinId="51"/>
    <cellStyle name="常规 2 10" xfId="56"/>
    <cellStyle name="60% - 强调文字颜色 6" xfId="57" builtinId="52"/>
    <cellStyle name="常规 2" xfId="58"/>
    <cellStyle name="常规 2 4" xfId="59"/>
    <cellStyle name="常规 2 6" xfId="60"/>
    <cellStyle name="常规 2 7" xfId="61"/>
    <cellStyle name="常规 2 8" xfId="62"/>
    <cellStyle name="常规 3" xfId="63"/>
    <cellStyle name="常规 3 5" xfId="64"/>
    <cellStyle name="常规 3 6" xfId="65"/>
    <cellStyle name="常规 3 7" xfId="66"/>
    <cellStyle name="常规 3 8" xfId="67"/>
    <cellStyle name="常规 3 9" xfId="68"/>
    <cellStyle name="常规 4" xfId="69"/>
    <cellStyle name="常规 4 10" xfId="70"/>
    <cellStyle name="常规 4 2" xfId="71"/>
    <cellStyle name="常规 4 3" xfId="72"/>
    <cellStyle name="常规 4 4" xfId="73"/>
    <cellStyle name="常规 4 5" xfId="74"/>
    <cellStyle name="常规 4 6" xfId="75"/>
    <cellStyle name="常规 4 7" xfId="76"/>
    <cellStyle name="常规 4 8" xfId="77"/>
    <cellStyle name="常规 4 9" xfId="78"/>
    <cellStyle name="常规 5"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M12" sqref="M12"/>
    </sheetView>
  </sheetViews>
  <sheetFormatPr defaultColWidth="9" defaultRowHeight="12.75" customHeight="1"/>
  <cols>
    <col min="1" max="2" width="17.1333333333333" style="29" customWidth="1"/>
    <col min="3" max="9" width="15.1333333333333" style="29" customWidth="1"/>
    <col min="10" max="10" width="9" style="29" customWidth="1"/>
  </cols>
  <sheetData>
    <row r="2" ht="14.25" customHeight="1" spans="1:10">
      <c r="A2" s="174"/>
      <c r="B2"/>
      <c r="C2"/>
      <c r="D2"/>
      <c r="E2"/>
      <c r="F2"/>
      <c r="G2"/>
      <c r="H2"/>
      <c r="I2"/>
      <c r="J2"/>
    </row>
    <row r="3" ht="18.75" customHeight="1" spans="1:10">
      <c r="A3" s="175"/>
      <c r="B3" s="175"/>
      <c r="C3" s="175"/>
      <c r="D3" s="175"/>
      <c r="E3" s="175"/>
      <c r="F3" s="175"/>
      <c r="G3" s="175"/>
      <c r="H3" s="175"/>
      <c r="I3" s="175"/>
      <c r="J3"/>
    </row>
    <row r="4" ht="16.5" customHeight="1" spans="1:10">
      <c r="A4" s="175" t="s">
        <v>0</v>
      </c>
      <c r="B4" s="175"/>
      <c r="C4" s="175"/>
      <c r="D4" s="175"/>
      <c r="E4" s="175"/>
      <c r="F4" s="175"/>
      <c r="G4" s="175"/>
      <c r="H4" s="175"/>
      <c r="I4" s="175"/>
      <c r="J4"/>
    </row>
    <row r="5" ht="14.25" customHeight="1" spans="1:10">
      <c r="A5" s="175"/>
      <c r="B5" s="175"/>
      <c r="C5" s="175"/>
      <c r="D5" s="175"/>
      <c r="E5" s="175"/>
      <c r="F5" s="175"/>
      <c r="G5" s="175"/>
      <c r="H5" s="175"/>
      <c r="I5" s="175"/>
      <c r="J5"/>
    </row>
    <row r="6" ht="14.25" customHeight="1" spans="1:10">
      <c r="A6" s="175"/>
      <c r="B6" s="175"/>
      <c r="C6" s="175"/>
      <c r="D6" s="175"/>
      <c r="E6" s="175"/>
      <c r="F6" s="175"/>
      <c r="G6" s="175"/>
      <c r="H6" s="175"/>
      <c r="I6" s="175"/>
      <c r="J6"/>
    </row>
    <row r="7" ht="14.25" customHeight="1" spans="1:10">
      <c r="A7" s="175"/>
      <c r="B7" s="175"/>
      <c r="C7" s="175"/>
      <c r="D7" s="175"/>
      <c r="E7" s="175"/>
      <c r="F7" s="175"/>
      <c r="G7" s="175"/>
      <c r="H7" s="175"/>
      <c r="I7" s="175"/>
      <c r="J7"/>
    </row>
    <row r="8" ht="14.25" customHeight="1" spans="1:10">
      <c r="A8" s="175"/>
      <c r="B8" s="175"/>
      <c r="C8" s="175"/>
      <c r="D8" s="175"/>
      <c r="E8" s="175"/>
      <c r="F8" s="175"/>
      <c r="G8" s="175"/>
      <c r="H8" s="175"/>
      <c r="I8" s="175"/>
      <c r="J8"/>
    </row>
    <row r="9" ht="33" customHeight="1" spans="1:10">
      <c r="A9" s="176" t="s">
        <v>1</v>
      </c>
      <c r="B9" s="176"/>
      <c r="C9" s="176"/>
      <c r="D9" s="176"/>
      <c r="E9" s="176"/>
      <c r="F9" s="176"/>
      <c r="G9" s="176"/>
      <c r="H9" s="176"/>
      <c r="I9" s="179"/>
      <c r="J9"/>
    </row>
    <row r="10" ht="14.25" customHeight="1" spans="1:10">
      <c r="A10" s="175"/>
      <c r="B10" s="175"/>
      <c r="C10" s="175"/>
      <c r="D10" s="175"/>
      <c r="E10" s="175"/>
      <c r="F10" s="175"/>
      <c r="G10" s="175"/>
      <c r="H10" s="175"/>
      <c r="I10" s="175"/>
      <c r="J10"/>
    </row>
    <row r="11" ht="14.25" customHeight="1" spans="1:10">
      <c r="A11" s="175"/>
      <c r="B11" s="175"/>
      <c r="C11" s="175"/>
      <c r="D11" s="175"/>
      <c r="E11" s="175"/>
      <c r="F11" s="175"/>
      <c r="G11" s="175"/>
      <c r="H11" s="175"/>
      <c r="I11" s="175"/>
      <c r="J11"/>
    </row>
    <row r="12" ht="14.25" customHeight="1" spans="1:10">
      <c r="A12" s="175"/>
      <c r="B12" s="175"/>
      <c r="C12" s="175"/>
      <c r="D12" s="175"/>
      <c r="E12" s="175"/>
      <c r="F12" s="175"/>
      <c r="G12" s="175"/>
      <c r="H12" s="175"/>
      <c r="I12" s="175"/>
      <c r="J12"/>
    </row>
    <row r="13" ht="14.25" customHeight="1" spans="1:10">
      <c r="A13" s="175"/>
      <c r="B13" s="175"/>
      <c r="C13" s="175"/>
      <c r="D13" s="175"/>
      <c r="E13" s="175"/>
      <c r="F13" s="175"/>
      <c r="G13" s="175"/>
      <c r="H13" s="175"/>
      <c r="I13" s="175"/>
      <c r="J13"/>
    </row>
    <row r="14" ht="14.25" customHeight="1" spans="1:10">
      <c r="A14" s="175"/>
      <c r="B14" s="175"/>
      <c r="C14" s="175"/>
      <c r="D14" s="175"/>
      <c r="E14" s="175"/>
      <c r="F14" s="175"/>
      <c r="G14" s="175"/>
      <c r="H14" s="175"/>
      <c r="I14" s="175"/>
      <c r="J14"/>
    </row>
    <row r="15" ht="14.25" customHeight="1" spans="1:10">
      <c r="A15" s="175"/>
      <c r="B15" s="175"/>
      <c r="C15" s="175"/>
      <c r="D15" s="175"/>
      <c r="E15" s="175"/>
      <c r="F15" s="175"/>
      <c r="G15" s="175"/>
      <c r="H15" s="175"/>
      <c r="I15" s="175"/>
      <c r="J15"/>
    </row>
    <row r="16" ht="14.25" customHeight="1" spans="1:10">
      <c r="A16" s="175"/>
      <c r="B16" s="175"/>
      <c r="C16" s="175"/>
      <c r="D16" s="175"/>
      <c r="E16" s="175"/>
      <c r="F16" s="175"/>
      <c r="G16" s="175"/>
      <c r="H16" s="175"/>
      <c r="I16" s="175"/>
      <c r="J16"/>
    </row>
    <row r="17" ht="14.25" customHeight="1" spans="1:10">
      <c r="A17" s="175"/>
      <c r="B17" s="175"/>
      <c r="C17" s="175"/>
      <c r="D17" s="175"/>
      <c r="E17" s="175"/>
      <c r="F17" s="175"/>
      <c r="G17" s="175"/>
      <c r="H17" s="175"/>
      <c r="I17" s="175"/>
      <c r="J17"/>
    </row>
    <row r="18" ht="14.25" customHeight="1" spans="1:10">
      <c r="A18" s="175"/>
      <c r="B18" s="175"/>
      <c r="C18" s="175"/>
      <c r="D18" s="175"/>
      <c r="E18" s="175"/>
      <c r="F18" s="175"/>
      <c r="G18" s="175"/>
      <c r="H18" s="175"/>
      <c r="I18" s="175"/>
      <c r="J18"/>
    </row>
    <row r="19" ht="14.25" customHeight="1" spans="1:10">
      <c r="A19" s="177" t="s">
        <v>2</v>
      </c>
      <c r="B19" s="177"/>
      <c r="C19" s="177"/>
      <c r="D19" s="177"/>
      <c r="E19" s="177"/>
      <c r="F19" s="177"/>
      <c r="G19" s="177"/>
      <c r="H19" s="177"/>
      <c r="I19" s="175"/>
      <c r="J19"/>
    </row>
    <row r="20" ht="14.25" customHeight="1" spans="1:10">
      <c r="A20" s="175"/>
      <c r="B20" s="175"/>
      <c r="C20" s="175"/>
      <c r="D20" s="175"/>
      <c r="E20" s="175"/>
      <c r="F20" s="175"/>
      <c r="G20" s="175"/>
      <c r="H20" s="175"/>
      <c r="I20" s="175"/>
      <c r="J20"/>
    </row>
    <row r="21" ht="14.25" customHeight="1" spans="1:10">
      <c r="A21" s="175"/>
      <c r="B21" s="175"/>
      <c r="C21" s="175"/>
      <c r="D21" s="175"/>
      <c r="E21" s="175"/>
      <c r="F21" s="175"/>
      <c r="G21" s="175"/>
      <c r="H21"/>
      <c r="I21" s="175"/>
      <c r="J21"/>
    </row>
    <row r="22" ht="14.25" customHeight="1" spans="1:10">
      <c r="A22" s="175"/>
      <c r="B22" s="175" t="s">
        <v>3</v>
      </c>
      <c r="C22"/>
      <c r="D22"/>
      <c r="E22" s="175" t="s">
        <v>4</v>
      </c>
      <c r="F22"/>
      <c r="G22" s="175" t="s">
        <v>5</v>
      </c>
      <c r="H22"/>
      <c r="I22" s="175"/>
      <c r="J22"/>
    </row>
    <row r="23" ht="15.75" customHeight="1" spans="1:10">
      <c r="A23"/>
      <c r="B23" s="178" t="s">
        <v>6</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B14" sqref="B14"/>
    </sheetView>
  </sheetViews>
  <sheetFormatPr defaultColWidth="9" defaultRowHeight="12.75" customHeight="1" outlineLevelCol="3"/>
  <cols>
    <col min="1" max="1" width="9.13333333333333" style="29"/>
    <col min="2" max="2" width="65.2952380952381" style="29" customWidth="1"/>
    <col min="3" max="3" width="45.7047619047619" style="29" customWidth="1"/>
    <col min="4" max="4" width="9.13333333333333" style="29"/>
  </cols>
  <sheetData>
    <row r="1" ht="24.75" customHeight="1" spans="1:4">
      <c r="A1"/>
      <c r="B1"/>
      <c r="C1"/>
      <c r="D1"/>
    </row>
    <row r="2" ht="24.75" customHeight="1" spans="1:4">
      <c r="A2"/>
      <c r="B2" s="31" t="s">
        <v>7</v>
      </c>
      <c r="C2" s="31"/>
      <c r="D2"/>
    </row>
    <row r="3" ht="24.75" customHeight="1" spans="1:4">
      <c r="A3"/>
      <c r="B3" s="163"/>
      <c r="C3"/>
      <c r="D3"/>
    </row>
    <row r="4" ht="24.75" customHeight="1" spans="1:4">
      <c r="A4"/>
      <c r="B4" s="164" t="s">
        <v>8</v>
      </c>
      <c r="C4" s="165" t="s">
        <v>9</v>
      </c>
      <c r="D4"/>
    </row>
    <row r="5" ht="24.75" customHeight="1" spans="1:4">
      <c r="A5"/>
      <c r="B5" s="166" t="s">
        <v>10</v>
      </c>
      <c r="C5" s="167"/>
      <c r="D5"/>
    </row>
    <row r="6" ht="24.75" customHeight="1" spans="1:4">
      <c r="A6"/>
      <c r="B6" s="166" t="s">
        <v>11</v>
      </c>
      <c r="C6" s="167" t="s">
        <v>12</v>
      </c>
      <c r="D6"/>
    </row>
    <row r="7" ht="24.75" customHeight="1" spans="1:4">
      <c r="A7"/>
      <c r="B7" s="166" t="s">
        <v>13</v>
      </c>
      <c r="C7" s="167" t="s">
        <v>14</v>
      </c>
      <c r="D7"/>
    </row>
    <row r="8" ht="24.75" customHeight="1" spans="1:4">
      <c r="A8"/>
      <c r="B8" s="166" t="s">
        <v>15</v>
      </c>
      <c r="C8" s="167"/>
      <c r="D8"/>
    </row>
    <row r="9" ht="24.75" customHeight="1" spans="1:4">
      <c r="A9"/>
      <c r="B9" s="166" t="s">
        <v>16</v>
      </c>
      <c r="C9" s="167" t="s">
        <v>17</v>
      </c>
      <c r="D9"/>
    </row>
    <row r="10" ht="24.75" customHeight="1" spans="1:4">
      <c r="A10"/>
      <c r="B10" s="166" t="s">
        <v>18</v>
      </c>
      <c r="C10" s="167" t="s">
        <v>19</v>
      </c>
      <c r="D10"/>
    </row>
    <row r="11" ht="24.75" customHeight="1" spans="1:4">
      <c r="A11"/>
      <c r="B11" s="168" t="s">
        <v>20</v>
      </c>
      <c r="C11" s="167" t="s">
        <v>21</v>
      </c>
      <c r="D11"/>
    </row>
    <row r="12" ht="24.75" customHeight="1" spans="1:4">
      <c r="A12"/>
      <c r="B12" s="169" t="s">
        <v>22</v>
      </c>
      <c r="C12" s="170" t="s">
        <v>23</v>
      </c>
      <c r="D12"/>
    </row>
    <row r="13" ht="24.75" customHeight="1" spans="1:4">
      <c r="A13"/>
      <c r="B13" s="169" t="s">
        <v>24</v>
      </c>
      <c r="C13" s="171"/>
      <c r="D13"/>
    </row>
    <row r="14" ht="24.75" customHeight="1" spans="1:4">
      <c r="A14"/>
      <c r="B14" s="172" t="s">
        <v>25</v>
      </c>
      <c r="C14" s="171"/>
      <c r="D14"/>
    </row>
    <row r="15" ht="24.75" customHeight="1" spans="1:4">
      <c r="A15"/>
      <c r="B15" s="173" t="s">
        <v>26</v>
      </c>
      <c r="C15" s="171"/>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opLeftCell="A2" workbookViewId="0">
      <selection activeCell="C25" sqref="C25"/>
    </sheetView>
  </sheetViews>
  <sheetFormatPr defaultColWidth="9.13333333333333" defaultRowHeight="12.75" customHeight="1" outlineLevelCol="4"/>
  <cols>
    <col min="1" max="1" width="29.7047619047619" style="127" customWidth="1"/>
    <col min="2" max="2" width="17.5714285714286" style="127" customWidth="1"/>
    <col min="3" max="3" width="28.5714285714286" style="127" customWidth="1"/>
    <col min="4" max="4" width="15.5714285714286" style="127" customWidth="1"/>
    <col min="5" max="5" width="31.2952380952381" style="127" customWidth="1"/>
    <col min="6" max="16384" width="9.13333333333333" style="128"/>
  </cols>
  <sheetData>
    <row r="1" ht="24.75" customHeight="1" spans="1:1">
      <c r="A1" s="129" t="s">
        <v>27</v>
      </c>
    </row>
    <row r="2" ht="24.75" customHeight="1" spans="1:4">
      <c r="A2" s="130" t="s">
        <v>28</v>
      </c>
      <c r="B2" s="130"/>
      <c r="C2" s="130"/>
      <c r="D2" s="130"/>
    </row>
    <row r="3" ht="24.75" customHeight="1" spans="1:4">
      <c r="A3" s="131"/>
      <c r="B3" s="132"/>
      <c r="C3" s="133"/>
      <c r="D3" s="134" t="s">
        <v>29</v>
      </c>
    </row>
    <row r="4" ht="24.75" customHeight="1" spans="1:4">
      <c r="A4" s="135" t="s">
        <v>30</v>
      </c>
      <c r="B4" s="136"/>
      <c r="C4" s="136" t="s">
        <v>31</v>
      </c>
      <c r="D4" s="137"/>
    </row>
    <row r="5" ht="24.75" customHeight="1" spans="1:4">
      <c r="A5" s="135" t="s">
        <v>32</v>
      </c>
      <c r="B5" s="136" t="s">
        <v>33</v>
      </c>
      <c r="C5" s="136" t="s">
        <v>32</v>
      </c>
      <c r="D5" s="137" t="s">
        <v>33</v>
      </c>
    </row>
    <row r="6" s="126" customFormat="1" ht="24.75" customHeight="1" spans="1:5">
      <c r="A6" s="138" t="s">
        <v>34</v>
      </c>
      <c r="B6" s="139">
        <v>1117.63</v>
      </c>
      <c r="C6" s="140" t="s">
        <v>35</v>
      </c>
      <c r="D6" s="141">
        <v>905.41</v>
      </c>
      <c r="E6" s="142"/>
    </row>
    <row r="7" s="126" customFormat="1" ht="24.75" customHeight="1" spans="1:5">
      <c r="A7" s="138" t="s">
        <v>36</v>
      </c>
      <c r="B7" s="143">
        <v>0</v>
      </c>
      <c r="C7" s="140" t="s">
        <v>37</v>
      </c>
      <c r="D7" s="141">
        <v>0</v>
      </c>
      <c r="E7" s="142"/>
    </row>
    <row r="8" s="126" customFormat="1" ht="24.75" customHeight="1" spans="1:5">
      <c r="A8" s="144" t="s">
        <v>38</v>
      </c>
      <c r="B8" s="143">
        <v>0</v>
      </c>
      <c r="C8" s="140" t="s">
        <v>39</v>
      </c>
      <c r="D8" s="141">
        <v>0</v>
      </c>
      <c r="E8" s="142"/>
    </row>
    <row r="9" s="126" customFormat="1" ht="24.75" customHeight="1" spans="1:5">
      <c r="A9" s="138" t="s">
        <v>40</v>
      </c>
      <c r="B9" s="143">
        <v>0</v>
      </c>
      <c r="C9" s="140" t="s">
        <v>41</v>
      </c>
      <c r="D9" s="141">
        <v>0</v>
      </c>
      <c r="E9" s="142"/>
    </row>
    <row r="10" s="126" customFormat="1" ht="24.75" customHeight="1" spans="1:5">
      <c r="A10" s="138" t="s">
        <v>42</v>
      </c>
      <c r="B10" s="143">
        <v>0</v>
      </c>
      <c r="C10" s="140" t="s">
        <v>43</v>
      </c>
      <c r="D10" s="141">
        <v>0</v>
      </c>
      <c r="E10" s="142"/>
    </row>
    <row r="11" s="126" customFormat="1" ht="24.75" customHeight="1" spans="1:5">
      <c r="A11" s="144" t="s">
        <v>44</v>
      </c>
      <c r="B11" s="143">
        <v>0</v>
      </c>
      <c r="C11" s="140" t="s">
        <v>45</v>
      </c>
      <c r="D11" s="145">
        <v>0</v>
      </c>
      <c r="E11" s="142"/>
    </row>
    <row r="12" s="126" customFormat="1" ht="24.75" customHeight="1" spans="1:5">
      <c r="A12" s="144" t="s">
        <v>46</v>
      </c>
      <c r="B12" s="143">
        <v>0</v>
      </c>
      <c r="C12" s="140" t="s">
        <v>47</v>
      </c>
      <c r="D12" s="146">
        <v>0</v>
      </c>
      <c r="E12" s="142"/>
    </row>
    <row r="13" s="126" customFormat="1" ht="24.75" customHeight="1" spans="1:5">
      <c r="A13" s="138" t="s">
        <v>48</v>
      </c>
      <c r="B13" s="143">
        <v>0</v>
      </c>
      <c r="C13" s="140" t="s">
        <v>49</v>
      </c>
      <c r="D13" s="109">
        <v>94.76</v>
      </c>
      <c r="E13" s="142"/>
    </row>
    <row r="14" s="126" customFormat="1" ht="24.75" customHeight="1" spans="1:5">
      <c r="A14" s="138" t="s">
        <v>50</v>
      </c>
      <c r="B14" s="143">
        <v>0</v>
      </c>
      <c r="C14" s="140" t="s">
        <v>51</v>
      </c>
      <c r="D14" s="109">
        <v>0</v>
      </c>
      <c r="E14" s="142"/>
    </row>
    <row r="15" s="126" customFormat="1" ht="24.75" customHeight="1" spans="1:5">
      <c r="A15" s="144"/>
      <c r="B15" s="140"/>
      <c r="C15" s="140" t="s">
        <v>52</v>
      </c>
      <c r="D15" s="109">
        <v>51.1</v>
      </c>
      <c r="E15" s="142"/>
    </row>
    <row r="16" s="126" customFormat="1" ht="24.75" customHeight="1" spans="1:5">
      <c r="A16" s="144"/>
      <c r="B16" s="140"/>
      <c r="C16" s="140" t="s">
        <v>53</v>
      </c>
      <c r="D16" s="109">
        <v>0</v>
      </c>
      <c r="E16" s="142"/>
    </row>
    <row r="17" s="126" customFormat="1" ht="24.75" customHeight="1" spans="1:5">
      <c r="A17" s="138"/>
      <c r="B17" s="140"/>
      <c r="C17" s="140" t="s">
        <v>54</v>
      </c>
      <c r="D17" s="109">
        <v>0</v>
      </c>
      <c r="E17" s="142"/>
    </row>
    <row r="18" s="126" customFormat="1" ht="24.75" customHeight="1" spans="1:5">
      <c r="A18" s="138"/>
      <c r="B18" s="140"/>
      <c r="C18" s="140" t="s">
        <v>55</v>
      </c>
      <c r="D18" s="109">
        <v>0</v>
      </c>
      <c r="E18" s="142"/>
    </row>
    <row r="19" s="126" customFormat="1" ht="24.75" customHeight="1" spans="1:5">
      <c r="A19" s="138"/>
      <c r="B19" s="140"/>
      <c r="C19" s="140" t="s">
        <v>56</v>
      </c>
      <c r="D19" s="109">
        <v>0</v>
      </c>
      <c r="E19" s="142"/>
    </row>
    <row r="20" s="126" customFormat="1" ht="24.75" customHeight="1" spans="1:5">
      <c r="A20" s="138"/>
      <c r="B20" s="140"/>
      <c r="C20" s="140" t="s">
        <v>57</v>
      </c>
      <c r="D20" s="109">
        <v>0</v>
      </c>
      <c r="E20" s="142"/>
    </row>
    <row r="21" s="126" customFormat="1" ht="24.75" customHeight="1" spans="1:5">
      <c r="A21" s="138"/>
      <c r="B21" s="140"/>
      <c r="C21" s="140" t="s">
        <v>58</v>
      </c>
      <c r="D21" s="109">
        <v>0</v>
      </c>
      <c r="E21" s="142"/>
    </row>
    <row r="22" s="126" customFormat="1" ht="24.75" customHeight="1" spans="1:5">
      <c r="A22" s="138"/>
      <c r="B22" s="140"/>
      <c r="C22" s="140" t="s">
        <v>59</v>
      </c>
      <c r="D22" s="109">
        <v>0</v>
      </c>
      <c r="E22" s="142"/>
    </row>
    <row r="23" s="126" customFormat="1" ht="24.75" customHeight="1" spans="1:5">
      <c r="A23" s="138"/>
      <c r="B23" s="140"/>
      <c r="C23" s="140" t="s">
        <v>60</v>
      </c>
      <c r="D23" s="109">
        <v>0</v>
      </c>
      <c r="E23" s="142"/>
    </row>
    <row r="24" s="126" customFormat="1" ht="24.75" customHeight="1" spans="1:5">
      <c r="A24" s="138"/>
      <c r="B24" s="140"/>
      <c r="C24" s="140" t="s">
        <v>61</v>
      </c>
      <c r="D24" s="109">
        <v>0</v>
      </c>
      <c r="E24" s="142"/>
    </row>
    <row r="25" s="126" customFormat="1" ht="24.75" customHeight="1" spans="1:5">
      <c r="A25" s="138"/>
      <c r="B25" s="140"/>
      <c r="C25" s="140" t="s">
        <v>62</v>
      </c>
      <c r="D25" s="109">
        <v>66.36</v>
      </c>
      <c r="E25" s="142"/>
    </row>
    <row r="26" s="126" customFormat="1" ht="24.75" customHeight="1" spans="1:5">
      <c r="A26" s="138"/>
      <c r="B26" s="140"/>
      <c r="C26" s="140" t="s">
        <v>63</v>
      </c>
      <c r="D26" s="109">
        <v>0</v>
      </c>
      <c r="E26" s="142"/>
    </row>
    <row r="27" s="126" customFormat="1" ht="24.75" customHeight="1" spans="1:5">
      <c r="A27" s="138"/>
      <c r="B27" s="140"/>
      <c r="C27" s="140" t="s">
        <v>64</v>
      </c>
      <c r="D27" s="109"/>
      <c r="E27" s="142"/>
    </row>
    <row r="28" s="126" customFormat="1" ht="24.75" customHeight="1" spans="1:5">
      <c r="A28" s="138"/>
      <c r="B28" s="140"/>
      <c r="C28" s="140" t="s">
        <v>65</v>
      </c>
      <c r="D28" s="109">
        <v>0</v>
      </c>
      <c r="E28" s="142"/>
    </row>
    <row r="29" s="126" customFormat="1" ht="24.75" customHeight="1" spans="1:5">
      <c r="A29" s="138"/>
      <c r="B29" s="140"/>
      <c r="C29" s="140" t="s">
        <v>66</v>
      </c>
      <c r="D29" s="109">
        <v>0</v>
      </c>
      <c r="E29" s="142"/>
    </row>
    <row r="30" s="126" customFormat="1" ht="24.75" customHeight="1" spans="1:5">
      <c r="A30" s="138"/>
      <c r="B30" s="140"/>
      <c r="C30" s="140" t="s">
        <v>67</v>
      </c>
      <c r="D30" s="109">
        <v>0</v>
      </c>
      <c r="E30" s="142"/>
    </row>
    <row r="31" s="126" customFormat="1" ht="24.75" customHeight="1" spans="1:5">
      <c r="A31" s="138"/>
      <c r="B31" s="140"/>
      <c r="C31" s="140" t="s">
        <v>68</v>
      </c>
      <c r="D31" s="109">
        <v>0</v>
      </c>
      <c r="E31" s="142"/>
    </row>
    <row r="32" s="126" customFormat="1" ht="24.75" customHeight="1" spans="1:5">
      <c r="A32" s="138"/>
      <c r="B32" s="140"/>
      <c r="C32" s="140" t="s">
        <v>69</v>
      </c>
      <c r="D32" s="109">
        <v>0</v>
      </c>
      <c r="E32" s="142"/>
    </row>
    <row r="33" s="126" customFormat="1" ht="24.75" customHeight="1" spans="1:5">
      <c r="A33" s="138"/>
      <c r="B33" s="140"/>
      <c r="C33" s="140" t="s">
        <v>70</v>
      </c>
      <c r="D33" s="109">
        <v>0</v>
      </c>
      <c r="E33" s="142"/>
    </row>
    <row r="34" s="126" customFormat="1" ht="24.75" customHeight="1" spans="1:5">
      <c r="A34" s="138"/>
      <c r="B34" s="140"/>
      <c r="C34" s="140" t="s">
        <v>71</v>
      </c>
      <c r="D34" s="109">
        <v>0</v>
      </c>
      <c r="E34" s="142"/>
    </row>
    <row r="35" ht="24.75" customHeight="1" spans="1:4">
      <c r="A35" s="147"/>
      <c r="B35" s="148"/>
      <c r="C35" s="148"/>
      <c r="D35" s="149"/>
    </row>
    <row r="36" ht="24.75" customHeight="1" spans="1:4">
      <c r="A36" s="147"/>
      <c r="B36" s="148"/>
      <c r="C36" s="148"/>
      <c r="D36" s="149"/>
    </row>
    <row r="37" s="126" customFormat="1" ht="24.75" customHeight="1" spans="1:5">
      <c r="A37" s="150" t="s">
        <v>72</v>
      </c>
      <c r="B37" s="143">
        <f>SUM(B6:B14)</f>
        <v>1117.63</v>
      </c>
      <c r="C37" s="151" t="s">
        <v>73</v>
      </c>
      <c r="D37" s="145">
        <f>SUM(D6:D34)</f>
        <v>1117.63</v>
      </c>
      <c r="E37" s="142"/>
    </row>
    <row r="38" ht="24.75" customHeight="1" spans="1:4">
      <c r="A38" s="152"/>
      <c r="B38" s="148"/>
      <c r="C38" s="153"/>
      <c r="D38" s="149"/>
    </row>
    <row r="39" ht="24.75" customHeight="1" spans="1:4">
      <c r="A39" s="152"/>
      <c r="B39" s="148"/>
      <c r="C39" s="153"/>
      <c r="D39" s="149"/>
    </row>
    <row r="40" s="126" customFormat="1" ht="24.75" customHeight="1" spans="1:5">
      <c r="A40" s="138" t="s">
        <v>74</v>
      </c>
      <c r="B40" s="154"/>
      <c r="C40" s="140" t="s">
        <v>75</v>
      </c>
      <c r="D40" s="145">
        <v>0</v>
      </c>
      <c r="E40" s="142"/>
    </row>
    <row r="41" s="126" customFormat="1" ht="24.75" customHeight="1" spans="1:5">
      <c r="A41" s="138" t="s">
        <v>76</v>
      </c>
      <c r="B41" s="155">
        <v>0</v>
      </c>
      <c r="C41" s="140"/>
      <c r="D41" s="156"/>
      <c r="E41" s="142"/>
    </row>
    <row r="42" ht="24.75" customHeight="1" spans="1:4">
      <c r="A42" s="128"/>
      <c r="B42" s="157"/>
      <c r="C42" s="158"/>
      <c r="D42" s="149"/>
    </row>
    <row r="43" ht="24.75" customHeight="1" spans="1:4">
      <c r="A43" s="159"/>
      <c r="B43" s="157"/>
      <c r="C43" s="158"/>
      <c r="D43" s="149"/>
    </row>
    <row r="44" s="126" customFormat="1" ht="24.75" customHeight="1" spans="1:5">
      <c r="A44" s="150" t="s">
        <v>77</v>
      </c>
      <c r="B44" s="160">
        <f>B41+B40+B37</f>
        <v>1117.63</v>
      </c>
      <c r="C44" s="161" t="s">
        <v>78</v>
      </c>
      <c r="D44" s="162">
        <f>D40+D37</f>
        <v>1117.63</v>
      </c>
      <c r="E44" s="142"/>
    </row>
    <row r="45" ht="27" customHeight="1"/>
  </sheetData>
  <sheetProtection formatCells="0" formatColumns="0" formatRows="0"/>
  <protectedRanges>
    <protectedRange sqref="B6:B36" name="区域1"/>
    <protectedRange sqref="B40:B41" name="区域2"/>
    <protectedRange sqref="D6:D34" name="区域3"/>
    <protectedRange sqref="D40" name="区域4"/>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showGridLines="0" showZeros="0" topLeftCell="A19" workbookViewId="0">
      <selection activeCell="B18" sqref="B18"/>
    </sheetView>
  </sheetViews>
  <sheetFormatPr defaultColWidth="9" defaultRowHeight="12.75" customHeight="1" outlineLevelCol="2"/>
  <cols>
    <col min="1" max="1" width="44.8571428571429" style="29" customWidth="1"/>
    <col min="2" max="2" width="29.8571428571429" style="29" customWidth="1"/>
    <col min="3" max="3" width="31.2952380952381" style="29" customWidth="1"/>
  </cols>
  <sheetData>
    <row r="1" ht="24.75" customHeight="1" spans="1:1">
      <c r="A1" s="43" t="s">
        <v>27</v>
      </c>
    </row>
    <row r="2" ht="24.75" customHeight="1" spans="1:2">
      <c r="A2" s="31" t="s">
        <v>79</v>
      </c>
      <c r="B2" s="31"/>
    </row>
    <row r="3" ht="24.75" customHeight="1" spans="1:2">
      <c r="A3" s="120"/>
      <c r="B3" s="121"/>
    </row>
    <row r="4" ht="24" customHeight="1" spans="1:2">
      <c r="A4" s="122" t="s">
        <v>32</v>
      </c>
      <c r="B4" s="123" t="s">
        <v>33</v>
      </c>
    </row>
    <row r="5" s="28" customFormat="1" ht="24.75" customHeight="1" spans="1:3">
      <c r="A5" s="124" t="s">
        <v>34</v>
      </c>
      <c r="B5" s="125">
        <v>1117.63</v>
      </c>
      <c r="C5" s="39"/>
    </row>
    <row r="6" ht="24.75" customHeight="1" spans="1:2">
      <c r="A6" s="124" t="s">
        <v>80</v>
      </c>
      <c r="B6" s="125"/>
    </row>
    <row r="7" ht="24.75" customHeight="1" spans="1:2">
      <c r="A7" s="124" t="s">
        <v>81</v>
      </c>
      <c r="B7" s="125"/>
    </row>
    <row r="8" ht="24.75" customHeight="1" spans="1:2">
      <c r="A8" s="124" t="s">
        <v>82</v>
      </c>
      <c r="B8" s="125"/>
    </row>
    <row r="9" ht="24.75" customHeight="1" spans="1:2">
      <c r="A9" s="124" t="s">
        <v>83</v>
      </c>
      <c r="B9" s="125"/>
    </row>
    <row r="10" ht="24.75" customHeight="1" spans="1:2">
      <c r="A10" s="124" t="s">
        <v>84</v>
      </c>
      <c r="B10" s="125"/>
    </row>
    <row r="11" ht="24.75" customHeight="1" spans="1:2">
      <c r="A11" s="124" t="s">
        <v>85</v>
      </c>
      <c r="B11" s="125"/>
    </row>
    <row r="12" ht="24.75" customHeight="1" spans="1:2">
      <c r="A12" s="124" t="s">
        <v>36</v>
      </c>
      <c r="B12" s="125">
        <v>0</v>
      </c>
    </row>
    <row r="13" ht="24.75" customHeight="1" spans="1:2">
      <c r="A13" s="124" t="s">
        <v>38</v>
      </c>
      <c r="B13" s="125">
        <v>0</v>
      </c>
    </row>
    <row r="14" ht="24.75" customHeight="1" spans="1:2">
      <c r="A14" s="124" t="s">
        <v>40</v>
      </c>
      <c r="B14" s="125">
        <v>0</v>
      </c>
    </row>
    <row r="15" ht="24.75" customHeight="1" spans="1:2">
      <c r="A15" s="124" t="s">
        <v>42</v>
      </c>
      <c r="B15" s="125">
        <v>0</v>
      </c>
    </row>
    <row r="16" ht="24.75" customHeight="1" spans="1:2">
      <c r="A16" s="124" t="s">
        <v>44</v>
      </c>
      <c r="B16" s="125">
        <v>0</v>
      </c>
    </row>
    <row r="17" ht="24.75" customHeight="1" spans="1:2">
      <c r="A17" s="124" t="s">
        <v>46</v>
      </c>
      <c r="B17" s="125">
        <v>0</v>
      </c>
    </row>
    <row r="18" ht="24.75" customHeight="1" spans="1:2">
      <c r="A18" s="124" t="s">
        <v>48</v>
      </c>
      <c r="B18" s="125">
        <v>0</v>
      </c>
    </row>
    <row r="19" ht="24.75" customHeight="1" spans="1:2">
      <c r="A19" s="124" t="s">
        <v>50</v>
      </c>
      <c r="B19" s="125">
        <v>0</v>
      </c>
    </row>
    <row r="20" ht="24.75" customHeight="1" spans="1:2">
      <c r="A20" s="124" t="s">
        <v>86</v>
      </c>
      <c r="B20" s="125">
        <f>SUM(B5,B12:B19)</f>
        <v>1117.63</v>
      </c>
    </row>
    <row r="21" ht="24.75" customHeight="1" spans="1:2">
      <c r="A21" s="124" t="s">
        <v>87</v>
      </c>
      <c r="B21" s="125">
        <v>0</v>
      </c>
    </row>
    <row r="22" ht="24.75" customHeight="1" spans="1:2">
      <c r="A22" s="124" t="s">
        <v>87</v>
      </c>
      <c r="B22" s="125">
        <v>0</v>
      </c>
    </row>
    <row r="23" ht="24.75" customHeight="1" spans="1:2">
      <c r="A23" s="124" t="s">
        <v>87</v>
      </c>
      <c r="B23" s="125">
        <v>0</v>
      </c>
    </row>
    <row r="24" ht="24.75" customHeight="1" spans="1:2">
      <c r="A24" s="124" t="s">
        <v>87</v>
      </c>
      <c r="B24" s="125">
        <v>0</v>
      </c>
    </row>
    <row r="25" ht="24.75" customHeight="1" spans="1:2">
      <c r="A25" s="124" t="s">
        <v>87</v>
      </c>
      <c r="B25" s="125">
        <v>0</v>
      </c>
    </row>
    <row r="26" ht="24.75" customHeight="1" spans="1:2">
      <c r="A26" s="124" t="s">
        <v>74</v>
      </c>
      <c r="B26" s="125">
        <f>SUM(B27,B31,B32)</f>
        <v>0</v>
      </c>
    </row>
    <row r="27" ht="24.75" customHeight="1" spans="1:2">
      <c r="A27" s="124" t="s">
        <v>88</v>
      </c>
      <c r="B27" s="125">
        <f>SUM(B28:B30)</f>
        <v>0</v>
      </c>
    </row>
    <row r="28" ht="24.75" customHeight="1" spans="1:2">
      <c r="A28" s="124" t="s">
        <v>89</v>
      </c>
      <c r="B28" s="125"/>
    </row>
    <row r="29" ht="24.75" customHeight="1" spans="1:2">
      <c r="A29" s="124" t="s">
        <v>90</v>
      </c>
      <c r="B29" s="125">
        <v>0</v>
      </c>
    </row>
    <row r="30" ht="24.75" customHeight="1" spans="1:2">
      <c r="A30" s="124" t="s">
        <v>91</v>
      </c>
      <c r="B30" s="125">
        <v>0</v>
      </c>
    </row>
    <row r="31" ht="24.75" customHeight="1" spans="1:2">
      <c r="A31" s="124" t="s">
        <v>92</v>
      </c>
      <c r="B31" s="125">
        <v>0</v>
      </c>
    </row>
    <row r="32" ht="24.75" customHeight="1" spans="1:2">
      <c r="A32" s="124" t="s">
        <v>93</v>
      </c>
      <c r="B32" s="125">
        <v>0</v>
      </c>
    </row>
    <row r="33" ht="24.75" customHeight="1" spans="1:2">
      <c r="A33" s="124" t="s">
        <v>76</v>
      </c>
      <c r="B33" s="125">
        <f>SUM(B34,B38)</f>
        <v>0</v>
      </c>
    </row>
    <row r="34" ht="24.75" customHeight="1" spans="1:2">
      <c r="A34" s="124" t="s">
        <v>94</v>
      </c>
      <c r="B34" s="125">
        <f>SUM(B35:B37)</f>
        <v>0</v>
      </c>
    </row>
    <row r="35" ht="24.75" customHeight="1" spans="1:2">
      <c r="A35" s="124" t="s">
        <v>95</v>
      </c>
      <c r="B35" s="125">
        <v>0</v>
      </c>
    </row>
    <row r="36" ht="24.75" customHeight="1" spans="1:2">
      <c r="A36" s="124" t="s">
        <v>96</v>
      </c>
      <c r="B36" s="125">
        <v>0</v>
      </c>
    </row>
    <row r="37" ht="24.75" customHeight="1" spans="1:2">
      <c r="A37" s="124" t="s">
        <v>97</v>
      </c>
      <c r="B37" s="125">
        <v>0</v>
      </c>
    </row>
    <row r="38" ht="24.75" customHeight="1" spans="1:2">
      <c r="A38" s="124" t="s">
        <v>98</v>
      </c>
      <c r="B38" s="125">
        <v>0</v>
      </c>
    </row>
    <row r="39" ht="24.75" customHeight="1" spans="1:2">
      <c r="A39" s="124" t="s">
        <v>99</v>
      </c>
      <c r="B39" s="125">
        <f>SUM(B20,B26,B33)</f>
        <v>1117.63</v>
      </c>
    </row>
  </sheetData>
  <sheetProtection formatCells="0" formatColumns="0" formatRows="0"/>
  <protectedRanges>
    <protectedRange sqref="B6:B19" name="区域1"/>
    <protectedRange sqref="B28:B32" name="区域2"/>
    <protectedRange sqref="B35:B38" name="区域3"/>
  </protectedRanges>
  <mergeCells count="1">
    <mergeCell ref="A2:B2"/>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topLeftCell="A7" workbookViewId="0">
      <selection activeCell="C12" sqref="C12"/>
    </sheetView>
  </sheetViews>
  <sheetFormatPr defaultColWidth="9" defaultRowHeight="12.75" customHeight="1" outlineLevelCol="6"/>
  <cols>
    <col min="1" max="1" width="34.1333333333333" style="29" customWidth="1"/>
    <col min="2" max="4" width="17.2952380952381" style="29" customWidth="1"/>
    <col min="5" max="5" width="15.1333333333333" style="29" customWidth="1"/>
    <col min="6" max="7" width="6.85714285714286" style="29" customWidth="1"/>
  </cols>
  <sheetData>
    <row r="1" ht="24.75" customHeight="1" spans="1:1">
      <c r="A1" s="43" t="s">
        <v>27</v>
      </c>
    </row>
    <row r="2" ht="24.75" customHeight="1" spans="1:5">
      <c r="A2" s="111" t="s">
        <v>100</v>
      </c>
      <c r="B2" s="111"/>
      <c r="C2" s="111"/>
      <c r="D2" s="111"/>
      <c r="E2" s="111"/>
    </row>
    <row r="3" ht="24.75" customHeight="1" spans="1:5">
      <c r="A3" s="100"/>
      <c r="B3" s="100"/>
      <c r="E3" s="32" t="s">
        <v>29</v>
      </c>
    </row>
    <row r="4" ht="24.75" customHeight="1" spans="1:5">
      <c r="A4" s="45" t="s">
        <v>101</v>
      </c>
      <c r="B4" s="45" t="s">
        <v>102</v>
      </c>
      <c r="C4" s="46" t="s">
        <v>103</v>
      </c>
      <c r="D4" s="47" t="s">
        <v>104</v>
      </c>
      <c r="E4" s="112" t="s">
        <v>105</v>
      </c>
    </row>
    <row r="5" ht="24.75" customHeight="1" spans="1:5">
      <c r="A5" s="45" t="s">
        <v>106</v>
      </c>
      <c r="B5" s="45">
        <v>1</v>
      </c>
      <c r="C5" s="46">
        <v>2</v>
      </c>
      <c r="D5" s="47">
        <v>3</v>
      </c>
      <c r="E5" s="113">
        <v>4</v>
      </c>
    </row>
    <row r="6" s="28" customFormat="1" ht="29.25" customHeight="1" spans="1:7">
      <c r="A6" s="114" t="s">
        <v>107</v>
      </c>
      <c r="B6" s="75">
        <f>B7+B9+B13+B16</f>
        <v>1117.63</v>
      </c>
      <c r="C6" s="75">
        <f>C7+C9+C13+C16</f>
        <v>1087.55</v>
      </c>
      <c r="D6" s="75">
        <f>D7+D9+D13+D16</f>
        <v>30.08</v>
      </c>
      <c r="E6" s="115"/>
      <c r="F6" s="39"/>
      <c r="G6" s="39"/>
    </row>
    <row r="7" s="28" customFormat="1" ht="29.25" customHeight="1" spans="1:7">
      <c r="A7" s="114" t="s">
        <v>108</v>
      </c>
      <c r="B7" s="75">
        <f>SUM(C7:E7)</f>
        <v>905.41</v>
      </c>
      <c r="C7" s="75">
        <v>875.33</v>
      </c>
      <c r="D7" s="75">
        <v>30.08</v>
      </c>
      <c r="E7" s="115"/>
      <c r="F7" s="39"/>
      <c r="G7" s="39"/>
    </row>
    <row r="8" ht="29.25" customHeight="1" spans="1:5">
      <c r="A8" s="89">
        <v>2010301</v>
      </c>
      <c r="B8" s="78">
        <f>SUM(C8:E8)</f>
        <v>905.41</v>
      </c>
      <c r="C8" s="78">
        <v>875.33</v>
      </c>
      <c r="D8" s="78">
        <v>30.08</v>
      </c>
      <c r="E8" s="115"/>
    </row>
    <row r="9" ht="29.25" customHeight="1" spans="1:5">
      <c r="A9" s="114" t="s">
        <v>109</v>
      </c>
      <c r="B9" s="75">
        <f>SUM(B10:B12)</f>
        <v>94.76</v>
      </c>
      <c r="C9" s="75">
        <f>SUM(C10:C12)</f>
        <v>94.76</v>
      </c>
      <c r="D9" s="75">
        <f>SUM(D10:D12)</f>
        <v>0</v>
      </c>
      <c r="E9" s="115"/>
    </row>
    <row r="10" ht="29.25" customHeight="1" spans="1:5">
      <c r="A10" s="89">
        <v>2080505</v>
      </c>
      <c r="B10" s="78">
        <f>SUM(C10:E10)</f>
        <v>88.48</v>
      </c>
      <c r="C10" s="78">
        <v>88.48</v>
      </c>
      <c r="D10" s="75"/>
      <c r="E10" s="115"/>
    </row>
    <row r="11" ht="29.25" customHeight="1" spans="1:5">
      <c r="A11" s="89">
        <v>2089999</v>
      </c>
      <c r="B11" s="78">
        <f t="shared" ref="B11:B16" si="0">SUM(C11:E11)</f>
        <v>2.69</v>
      </c>
      <c r="C11" s="78">
        <v>2.69</v>
      </c>
      <c r="D11" s="75"/>
      <c r="E11" s="116"/>
    </row>
    <row r="12" ht="29.25" customHeight="1" spans="1:5">
      <c r="A12" s="89">
        <v>2089999</v>
      </c>
      <c r="B12" s="78">
        <f t="shared" si="0"/>
        <v>3.59</v>
      </c>
      <c r="C12" s="78">
        <v>3.59</v>
      </c>
      <c r="D12" s="75"/>
      <c r="E12" s="116"/>
    </row>
    <row r="13" ht="29.25" customHeight="1" spans="1:5">
      <c r="A13" s="114" t="s">
        <v>110</v>
      </c>
      <c r="B13" s="75">
        <f>SUM(B14:B15)</f>
        <v>51.1</v>
      </c>
      <c r="C13" s="75">
        <f>SUM(C14:C15)</f>
        <v>51.1</v>
      </c>
      <c r="D13" s="75">
        <f>SUM(D14:D15)</f>
        <v>0</v>
      </c>
      <c r="E13" s="116"/>
    </row>
    <row r="14" ht="29.25" customHeight="1" spans="1:5">
      <c r="A14" s="89">
        <v>2101101</v>
      </c>
      <c r="B14" s="78">
        <f t="shared" si="0"/>
        <v>39.02</v>
      </c>
      <c r="C14" s="78">
        <v>39.02</v>
      </c>
      <c r="D14" s="75"/>
      <c r="E14" s="116"/>
    </row>
    <row r="15" ht="29.25" customHeight="1" spans="1:5">
      <c r="A15" s="89">
        <v>2101103</v>
      </c>
      <c r="B15" s="78">
        <f t="shared" si="0"/>
        <v>12.08</v>
      </c>
      <c r="C15" s="78">
        <v>12.08</v>
      </c>
      <c r="D15" s="75"/>
      <c r="E15" s="116"/>
    </row>
    <row r="16" ht="29.25" customHeight="1" spans="1:5">
      <c r="A16" s="114" t="s">
        <v>111</v>
      </c>
      <c r="B16" s="75">
        <f t="shared" si="0"/>
        <v>66.36</v>
      </c>
      <c r="C16" s="75">
        <v>66.36</v>
      </c>
      <c r="D16" s="75"/>
      <c r="E16" s="116"/>
    </row>
    <row r="17" ht="29.25" customHeight="1" spans="1:5">
      <c r="A17" s="89">
        <v>2210201</v>
      </c>
      <c r="B17" s="78">
        <f t="shared" ref="B17:B34" si="1">SUM(C17:E17)</f>
        <v>66.36</v>
      </c>
      <c r="C17" s="78">
        <v>66.36</v>
      </c>
      <c r="D17" s="75"/>
      <c r="E17" s="116"/>
    </row>
    <row r="18" ht="29.25" customHeight="1" spans="1:5">
      <c r="A18" s="89"/>
      <c r="B18" s="75">
        <f t="shared" si="1"/>
        <v>0</v>
      </c>
      <c r="C18" s="83"/>
      <c r="D18" s="117"/>
      <c r="E18" s="116"/>
    </row>
    <row r="19" ht="29.25" customHeight="1" spans="1:5">
      <c r="A19" s="114"/>
      <c r="B19" s="75">
        <f t="shared" si="1"/>
        <v>0</v>
      </c>
      <c r="C19" s="118"/>
      <c r="D19" s="119"/>
      <c r="E19" s="115"/>
    </row>
    <row r="20" ht="29.25" customHeight="1" spans="1:5">
      <c r="A20" s="89"/>
      <c r="B20" s="75">
        <f t="shared" si="1"/>
        <v>0</v>
      </c>
      <c r="C20" s="83"/>
      <c r="D20" s="117"/>
      <c r="E20" s="116"/>
    </row>
    <row r="21" ht="29.25" customHeight="1" spans="1:5">
      <c r="A21" s="114"/>
      <c r="B21" s="75">
        <f t="shared" si="1"/>
        <v>0</v>
      </c>
      <c r="C21" s="118"/>
      <c r="D21" s="119"/>
      <c r="E21" s="115"/>
    </row>
    <row r="22" ht="29.25" customHeight="1" spans="1:5">
      <c r="A22" s="114"/>
      <c r="B22" s="75">
        <f t="shared" si="1"/>
        <v>0</v>
      </c>
      <c r="C22" s="118"/>
      <c r="D22" s="119"/>
      <c r="E22" s="115"/>
    </row>
    <row r="23" ht="29.25" customHeight="1" spans="1:5">
      <c r="A23" s="89"/>
      <c r="B23" s="75">
        <f t="shared" si="1"/>
        <v>0</v>
      </c>
      <c r="C23" s="83"/>
      <c r="D23" s="117"/>
      <c r="E23" s="116"/>
    </row>
    <row r="24" ht="29.25" customHeight="1" spans="1:5">
      <c r="A24" s="89"/>
      <c r="B24" s="75">
        <f t="shared" si="1"/>
        <v>0</v>
      </c>
      <c r="C24" s="83"/>
      <c r="D24" s="117"/>
      <c r="E24" s="116"/>
    </row>
    <row r="25" ht="29.25" customHeight="1" spans="1:5">
      <c r="A25" s="89"/>
      <c r="B25" s="75">
        <f t="shared" si="1"/>
        <v>0</v>
      </c>
      <c r="C25" s="83"/>
      <c r="D25" s="117"/>
      <c r="E25" s="116"/>
    </row>
    <row r="26" ht="29.25" customHeight="1" spans="1:5">
      <c r="A26" s="89"/>
      <c r="B26" s="75">
        <f t="shared" si="1"/>
        <v>0</v>
      </c>
      <c r="C26" s="83"/>
      <c r="D26" s="117"/>
      <c r="E26" s="116"/>
    </row>
    <row r="27" ht="29.25" customHeight="1" spans="1:5">
      <c r="A27" s="114"/>
      <c r="B27" s="75">
        <f t="shared" si="1"/>
        <v>0</v>
      </c>
      <c r="C27" s="118"/>
      <c r="D27" s="119"/>
      <c r="E27" s="115"/>
    </row>
    <row r="28" ht="29.25" customHeight="1" spans="1:5">
      <c r="A28" s="114"/>
      <c r="B28" s="75">
        <f t="shared" si="1"/>
        <v>0</v>
      </c>
      <c r="C28" s="118"/>
      <c r="D28" s="119"/>
      <c r="E28" s="115"/>
    </row>
    <row r="29" ht="29.25" customHeight="1" spans="1:5">
      <c r="A29" s="89"/>
      <c r="B29" s="75">
        <f t="shared" si="1"/>
        <v>0</v>
      </c>
      <c r="C29" s="83"/>
      <c r="D29" s="117"/>
      <c r="E29" s="116"/>
    </row>
    <row r="30" ht="29.25" customHeight="1" spans="1:5">
      <c r="A30" s="89"/>
      <c r="B30" s="75">
        <f t="shared" si="1"/>
        <v>0</v>
      </c>
      <c r="C30" s="83"/>
      <c r="D30" s="117"/>
      <c r="E30" s="116"/>
    </row>
    <row r="31" ht="29.25" customHeight="1" spans="1:5">
      <c r="A31" s="89"/>
      <c r="B31" s="75">
        <f t="shared" si="1"/>
        <v>0</v>
      </c>
      <c r="C31" s="83"/>
      <c r="D31" s="117"/>
      <c r="E31" s="116"/>
    </row>
    <row r="32" ht="29.25" customHeight="1" spans="1:5">
      <c r="A32" s="114"/>
      <c r="B32" s="75">
        <f t="shared" si="1"/>
        <v>0</v>
      </c>
      <c r="C32" s="118"/>
      <c r="D32" s="119"/>
      <c r="E32" s="115"/>
    </row>
    <row r="33" ht="29.25" customHeight="1" spans="1:5">
      <c r="A33" s="114"/>
      <c r="B33" s="75">
        <f t="shared" si="1"/>
        <v>0</v>
      </c>
      <c r="C33" s="118"/>
      <c r="D33" s="119"/>
      <c r="E33" s="115"/>
    </row>
    <row r="34" ht="29.25" customHeight="1" spans="1:5">
      <c r="A34" s="89"/>
      <c r="B34" s="75">
        <f t="shared" si="1"/>
        <v>0</v>
      </c>
      <c r="C34" s="83"/>
      <c r="D34" s="117"/>
      <c r="E34" s="116"/>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36"/>
  <sheetViews>
    <sheetView showGridLines="0" showZeros="0" workbookViewId="0">
      <selection activeCell="B15" sqref="B15"/>
    </sheetView>
  </sheetViews>
  <sheetFormatPr defaultColWidth="9" defaultRowHeight="12.75" customHeight="1"/>
  <cols>
    <col min="1" max="1" width="33.1333333333333" style="29" customWidth="1"/>
    <col min="2" max="2" width="24.5714285714286" style="29" customWidth="1"/>
    <col min="3" max="3" width="29" style="29" customWidth="1"/>
    <col min="4" max="4" width="22.5714285714286" style="29" customWidth="1"/>
    <col min="5" max="98" width="9" style="29" customWidth="1"/>
  </cols>
  <sheetData>
    <row r="1" ht="25.5" customHeight="1" spans="1:97">
      <c r="A1" s="93" t="s">
        <v>27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row>
    <row r="2" ht="25.5" customHeight="1" spans="1:97">
      <c r="A2" s="94" t="s">
        <v>112</v>
      </c>
      <c r="B2" s="94"/>
      <c r="C2" s="94"/>
      <c r="D2" s="94"/>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ht="16.5" customHeight="1" spans="2:97">
      <c r="B3" s="96"/>
      <c r="C3" s="97"/>
      <c r="D3" s="32"/>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row>
    <row r="4" ht="16.5" customHeight="1" spans="1:97">
      <c r="A4" s="45" t="s">
        <v>113</v>
      </c>
      <c r="B4" s="47"/>
      <c r="C4" s="99" t="s">
        <v>114</v>
      </c>
      <c r="D4" s="99"/>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row>
    <row r="5" ht="16.5" customHeight="1" spans="1:97">
      <c r="A5" s="45" t="s">
        <v>32</v>
      </c>
      <c r="B5" s="46" t="s">
        <v>33</v>
      </c>
      <c r="C5" s="72" t="s">
        <v>32</v>
      </c>
      <c r="D5" s="100" t="s">
        <v>107</v>
      </c>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row>
    <row r="6" s="28" customFormat="1" ht="16.5" customHeight="1" spans="1:98">
      <c r="A6" s="101" t="s">
        <v>115</v>
      </c>
      <c r="B6" s="102">
        <f>SUM(B7:B9)</f>
        <v>1117.63</v>
      </c>
      <c r="C6" s="103" t="s">
        <v>116</v>
      </c>
      <c r="D6" s="104">
        <f>SUM(D7:D34)</f>
        <v>1117.63</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39"/>
    </row>
    <row r="7" s="28" customFormat="1" ht="16.5" customHeight="1" spans="1:98">
      <c r="A7" s="101" t="s">
        <v>117</v>
      </c>
      <c r="B7" s="102">
        <v>1117.63</v>
      </c>
      <c r="C7" s="103" t="s">
        <v>118</v>
      </c>
      <c r="D7" s="104">
        <v>905.41</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39"/>
    </row>
    <row r="8" s="28" customFormat="1" ht="16.5" customHeight="1" spans="1:98">
      <c r="A8" s="101" t="s">
        <v>119</v>
      </c>
      <c r="B8" s="102">
        <v>0</v>
      </c>
      <c r="C8" s="103" t="s">
        <v>120</v>
      </c>
      <c r="D8" s="104">
        <v>0</v>
      </c>
      <c r="E8" s="105">
        <v>0</v>
      </c>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39"/>
    </row>
    <row r="9" s="28" customFormat="1" ht="16.5" customHeight="1" spans="1:98">
      <c r="A9" s="101" t="s">
        <v>121</v>
      </c>
      <c r="B9" s="102"/>
      <c r="C9" s="103" t="s">
        <v>122</v>
      </c>
      <c r="D9" s="104">
        <v>0</v>
      </c>
      <c r="E9" s="105">
        <v>0</v>
      </c>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39"/>
    </row>
    <row r="10" s="28" customFormat="1" ht="16.5" customHeight="1" spans="1:98">
      <c r="A10" s="101"/>
      <c r="B10" s="106"/>
      <c r="C10" s="103" t="s">
        <v>123</v>
      </c>
      <c r="D10" s="104">
        <v>0</v>
      </c>
      <c r="E10" s="105">
        <v>0</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39"/>
    </row>
    <row r="11" s="28" customFormat="1" ht="16.5" customHeight="1" spans="1:98">
      <c r="A11" s="101"/>
      <c r="B11" s="106"/>
      <c r="C11" s="103" t="s">
        <v>124</v>
      </c>
      <c r="D11" s="104">
        <v>0</v>
      </c>
      <c r="E11" s="105">
        <v>0</v>
      </c>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39"/>
    </row>
    <row r="12" s="28" customFormat="1" ht="16.5" customHeight="1" spans="1:98">
      <c r="A12" s="101"/>
      <c r="B12" s="106"/>
      <c r="C12" s="103" t="s">
        <v>125</v>
      </c>
      <c r="D12" s="104">
        <v>0</v>
      </c>
      <c r="E12" s="105">
        <v>0</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39"/>
    </row>
    <row r="13" s="28" customFormat="1" ht="16.5" customHeight="1" spans="1:98">
      <c r="A13" s="107"/>
      <c r="B13" s="102"/>
      <c r="C13" s="103" t="s">
        <v>126</v>
      </c>
      <c r="D13" s="104">
        <v>0</v>
      </c>
      <c r="E13" s="105">
        <v>0</v>
      </c>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39"/>
    </row>
    <row r="14" s="28" customFormat="1" ht="16.5" customHeight="1" spans="1:98">
      <c r="A14" s="107"/>
      <c r="B14" s="108"/>
      <c r="C14" s="103" t="s">
        <v>127</v>
      </c>
      <c r="D14" s="104">
        <v>94.76</v>
      </c>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39"/>
    </row>
    <row r="15" s="28" customFormat="1" ht="16.5" customHeight="1" spans="1:98">
      <c r="A15" s="107"/>
      <c r="B15" s="102"/>
      <c r="C15" s="103" t="s">
        <v>128</v>
      </c>
      <c r="D15" s="104">
        <v>0</v>
      </c>
      <c r="E15" s="105">
        <v>0</v>
      </c>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39"/>
    </row>
    <row r="16" s="28" customFormat="1" ht="16.5" customHeight="1" spans="1:98">
      <c r="A16" s="107"/>
      <c r="B16" s="102"/>
      <c r="C16" s="103" t="s">
        <v>129</v>
      </c>
      <c r="D16" s="109">
        <v>51.1</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39"/>
    </row>
    <row r="17" s="28" customFormat="1" ht="16.5" customHeight="1" spans="1:98">
      <c r="A17" s="107"/>
      <c r="B17" s="102"/>
      <c r="C17" s="103" t="s">
        <v>130</v>
      </c>
      <c r="D17" s="104">
        <v>0</v>
      </c>
      <c r="E17" s="105">
        <v>0</v>
      </c>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39"/>
    </row>
    <row r="18" s="28" customFormat="1" ht="16.5" customHeight="1" spans="1:98">
      <c r="A18" s="107"/>
      <c r="B18" s="102"/>
      <c r="C18" s="103" t="s">
        <v>131</v>
      </c>
      <c r="D18" s="104">
        <v>0</v>
      </c>
      <c r="E18" s="105">
        <v>0</v>
      </c>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39"/>
    </row>
    <row r="19" s="28" customFormat="1" ht="16.5" customHeight="1" spans="1:98">
      <c r="A19" s="107"/>
      <c r="B19" s="102"/>
      <c r="C19" s="103" t="s">
        <v>132</v>
      </c>
      <c r="D19" s="104">
        <v>0</v>
      </c>
      <c r="E19" s="105">
        <v>0</v>
      </c>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39"/>
    </row>
    <row r="20" s="28" customFormat="1" ht="16.5" customHeight="1" spans="1:98">
      <c r="A20" s="107"/>
      <c r="B20" s="102"/>
      <c r="C20" s="103" t="s">
        <v>133</v>
      </c>
      <c r="D20" s="104">
        <v>0</v>
      </c>
      <c r="E20" s="105">
        <v>0</v>
      </c>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39"/>
    </row>
    <row r="21" s="28" customFormat="1" ht="16.5" customHeight="1" spans="1:98">
      <c r="A21" s="107"/>
      <c r="B21" s="102"/>
      <c r="C21" s="103" t="s">
        <v>134</v>
      </c>
      <c r="D21" s="104">
        <v>0</v>
      </c>
      <c r="E21" s="105">
        <v>0</v>
      </c>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39"/>
    </row>
    <row r="22" s="28" customFormat="1" ht="16.5" customHeight="1" spans="1:98">
      <c r="A22" s="107"/>
      <c r="B22" s="102"/>
      <c r="C22" s="103" t="s">
        <v>135</v>
      </c>
      <c r="D22" s="104">
        <v>0</v>
      </c>
      <c r="E22" s="105">
        <v>0</v>
      </c>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39"/>
    </row>
    <row r="23" s="28" customFormat="1" ht="16.5" customHeight="1" spans="1:98">
      <c r="A23" s="107"/>
      <c r="B23" s="102"/>
      <c r="C23" s="103" t="s">
        <v>136</v>
      </c>
      <c r="D23" s="104">
        <v>0</v>
      </c>
      <c r="E23" s="105">
        <v>0</v>
      </c>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39"/>
    </row>
    <row r="24" s="28" customFormat="1" ht="16.5" customHeight="1" spans="1:98">
      <c r="A24" s="107"/>
      <c r="B24" s="102"/>
      <c r="C24" s="103" t="s">
        <v>137</v>
      </c>
      <c r="D24" s="104">
        <v>0</v>
      </c>
      <c r="E24" s="105">
        <v>0</v>
      </c>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39"/>
    </row>
    <row r="25" s="28" customFormat="1" ht="16.5" customHeight="1" spans="1:98">
      <c r="A25" s="107"/>
      <c r="B25" s="102"/>
      <c r="C25" s="103" t="s">
        <v>138</v>
      </c>
      <c r="D25" s="104">
        <v>0</v>
      </c>
      <c r="E25" s="105">
        <v>0</v>
      </c>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39"/>
    </row>
    <row r="26" s="28" customFormat="1" ht="16.5" customHeight="1" spans="1:98">
      <c r="A26" s="107"/>
      <c r="B26" s="102"/>
      <c r="C26" s="103" t="s">
        <v>139</v>
      </c>
      <c r="D26" s="109">
        <v>66.36</v>
      </c>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39"/>
    </row>
    <row r="27" s="28" customFormat="1" ht="16.5" customHeight="1" spans="1:98">
      <c r="A27" s="107"/>
      <c r="B27" s="102"/>
      <c r="C27" s="103" t="s">
        <v>140</v>
      </c>
      <c r="D27" s="104">
        <v>0</v>
      </c>
      <c r="E27" s="105">
        <v>0</v>
      </c>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39"/>
    </row>
    <row r="28" s="28" customFormat="1" ht="16.5" customHeight="1" spans="1:98">
      <c r="A28" s="107"/>
      <c r="B28" s="102"/>
      <c r="C28" s="103" t="s">
        <v>141</v>
      </c>
      <c r="D28" s="104">
        <v>0</v>
      </c>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39"/>
    </row>
    <row r="29" s="28" customFormat="1" ht="16.5" customHeight="1" spans="1:98">
      <c r="A29" s="107"/>
      <c r="B29" s="102"/>
      <c r="C29" s="110" t="s">
        <v>142</v>
      </c>
      <c r="D29" s="104"/>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39"/>
    </row>
    <row r="30" s="28" customFormat="1" ht="16.5" customHeight="1" spans="1:98">
      <c r="A30" s="107"/>
      <c r="B30" s="102"/>
      <c r="C30" s="103" t="s">
        <v>143</v>
      </c>
      <c r="D30" s="104">
        <v>0</v>
      </c>
      <c r="E30" s="105">
        <v>0</v>
      </c>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39"/>
    </row>
    <row r="31" s="28" customFormat="1" ht="16.5" customHeight="1" spans="1:98">
      <c r="A31" s="107"/>
      <c r="B31" s="102"/>
      <c r="C31" s="103" t="s">
        <v>144</v>
      </c>
      <c r="D31" s="104">
        <v>0</v>
      </c>
      <c r="E31" s="105">
        <v>0</v>
      </c>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39"/>
    </row>
    <row r="32" s="28" customFormat="1" ht="16.5" customHeight="1" spans="1:98">
      <c r="A32" s="107"/>
      <c r="B32" s="102"/>
      <c r="C32" s="103" t="s">
        <v>145</v>
      </c>
      <c r="D32" s="104">
        <v>0</v>
      </c>
      <c r="E32" s="105">
        <v>0</v>
      </c>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39"/>
    </row>
    <row r="33" s="28" customFormat="1" ht="16.5" customHeight="1" spans="1:98">
      <c r="A33" s="107"/>
      <c r="B33" s="102"/>
      <c r="C33" s="103" t="s">
        <v>146</v>
      </c>
      <c r="D33" s="104">
        <v>0</v>
      </c>
      <c r="E33" s="105">
        <v>0</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39"/>
    </row>
    <row r="34" s="28" customFormat="1" ht="16.5" customHeight="1" spans="1:98">
      <c r="A34" s="107"/>
      <c r="B34" s="102"/>
      <c r="C34" s="103" t="s">
        <v>147</v>
      </c>
      <c r="D34" s="104">
        <v>0</v>
      </c>
      <c r="E34" s="105">
        <v>0</v>
      </c>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39"/>
    </row>
    <row r="35" ht="16.5" customHeight="1" spans="1:97">
      <c r="A35" s="99" t="s">
        <v>148</v>
      </c>
      <c r="B35" s="66">
        <f>B6</f>
        <v>1117.63</v>
      </c>
      <c r="C35" s="46" t="s">
        <v>149</v>
      </c>
      <c r="D35" s="104">
        <f>D6</f>
        <v>1117.63</v>
      </c>
      <c r="E35" s="32">
        <v>0</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row>
    <row r="36" customHeight="1" spans="5:5">
      <c r="E36" s="29">
        <v>0</v>
      </c>
    </row>
  </sheetData>
  <sheetProtection formatCells="0" formatColumns="0" formatRows="0"/>
  <protectedRanges>
    <protectedRange sqref="D7:D15 D17:D25 D27:D34" name="区域2"/>
    <protectedRange sqref="B7:B9" name="区域1"/>
    <protectedRange sqref="D16" name="区域3"/>
    <protectedRange sqref="D26" name="区域3_1"/>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4"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8" sqref="D8"/>
    </sheetView>
  </sheetViews>
  <sheetFormatPr defaultColWidth="9" defaultRowHeight="12.75" customHeight="1"/>
  <cols>
    <col min="1" max="1" width="41.8571428571429" style="29" customWidth="1"/>
    <col min="2" max="2" width="14.4285714285714" style="29" customWidth="1"/>
    <col min="3" max="11" width="14.2952380952381" style="29" customWidth="1"/>
    <col min="12" max="13" width="6.85714285714286" style="29" customWidth="1"/>
  </cols>
  <sheetData>
    <row r="1" ht="24.75" customHeight="1" spans="1:1">
      <c r="A1" s="43" t="s">
        <v>27</v>
      </c>
    </row>
    <row r="2" ht="24.75" customHeight="1" spans="1:11">
      <c r="A2" s="31" t="s">
        <v>150</v>
      </c>
      <c r="B2" s="31"/>
      <c r="C2" s="31"/>
      <c r="D2" s="31"/>
      <c r="E2" s="31"/>
      <c r="F2" s="31"/>
      <c r="G2" s="31"/>
      <c r="H2" s="31"/>
      <c r="I2" s="31"/>
      <c r="J2" s="31"/>
      <c r="K2" s="31"/>
    </row>
    <row r="3" ht="24.75" customHeight="1" spans="11:11">
      <c r="K3" s="32" t="s">
        <v>29</v>
      </c>
    </row>
    <row r="4" ht="24.75" customHeight="1" spans="1:11">
      <c r="A4" s="45" t="s">
        <v>151</v>
      </c>
      <c r="B4" s="46" t="s">
        <v>107</v>
      </c>
      <c r="C4" s="46" t="s">
        <v>152</v>
      </c>
      <c r="D4" s="46"/>
      <c r="E4" s="46"/>
      <c r="F4" s="46" t="s">
        <v>153</v>
      </c>
      <c r="G4" s="46"/>
      <c r="H4" s="46"/>
      <c r="I4" s="46" t="s">
        <v>154</v>
      </c>
      <c r="J4" s="46"/>
      <c r="K4" s="47"/>
    </row>
    <row r="5" ht="24.75" customHeight="1" spans="1:11">
      <c r="A5" s="45"/>
      <c r="B5" s="46"/>
      <c r="C5" s="46" t="s">
        <v>107</v>
      </c>
      <c r="D5" s="46" t="s">
        <v>103</v>
      </c>
      <c r="E5" s="46" t="s">
        <v>104</v>
      </c>
      <c r="F5" s="46" t="s">
        <v>107</v>
      </c>
      <c r="G5" s="46" t="s">
        <v>103</v>
      </c>
      <c r="H5" s="46" t="s">
        <v>104</v>
      </c>
      <c r="I5" s="72" t="s">
        <v>107</v>
      </c>
      <c r="J5" s="72" t="s">
        <v>103</v>
      </c>
      <c r="K5" s="73" t="s">
        <v>104</v>
      </c>
    </row>
    <row r="6" ht="24.75" customHeight="1" spans="1:11">
      <c r="A6" s="45" t="s">
        <v>155</v>
      </c>
      <c r="B6" s="46">
        <v>1</v>
      </c>
      <c r="C6" s="46">
        <v>2</v>
      </c>
      <c r="D6" s="46">
        <v>3</v>
      </c>
      <c r="E6" s="46">
        <v>4</v>
      </c>
      <c r="F6" s="46">
        <v>2</v>
      </c>
      <c r="G6" s="46">
        <v>3</v>
      </c>
      <c r="H6" s="46">
        <v>4</v>
      </c>
      <c r="I6" s="46">
        <v>2</v>
      </c>
      <c r="J6" s="46">
        <v>3</v>
      </c>
      <c r="K6" s="47">
        <v>4</v>
      </c>
    </row>
    <row r="7" s="28" customFormat="1" ht="24.75" customHeight="1" spans="1:13">
      <c r="A7" s="92" t="s">
        <v>107</v>
      </c>
      <c r="B7" s="87">
        <v>1117.63</v>
      </c>
      <c r="C7" s="87">
        <v>1117.63</v>
      </c>
      <c r="D7" s="87">
        <v>1087.55</v>
      </c>
      <c r="E7" s="87">
        <v>30.08</v>
      </c>
      <c r="F7" s="87">
        <f>G7+H7</f>
        <v>0</v>
      </c>
      <c r="G7" s="87">
        <v>0</v>
      </c>
      <c r="H7" s="87">
        <v>0</v>
      </c>
      <c r="I7" s="87">
        <f>J7+K7</f>
        <v>0</v>
      </c>
      <c r="J7" s="87">
        <v>0</v>
      </c>
      <c r="K7" s="88">
        <v>0</v>
      </c>
      <c r="L7" s="39"/>
      <c r="M7" s="39"/>
    </row>
    <row r="8" ht="24.75" customHeight="1" spans="1:11">
      <c r="A8" s="77"/>
      <c r="B8" s="87">
        <f t="shared" ref="B8:B19" si="0">C8+F8+I8</f>
        <v>0</v>
      </c>
      <c r="C8" s="87">
        <f t="shared" ref="C8:C19" si="1">D8+E8</f>
        <v>0</v>
      </c>
      <c r="D8" s="90"/>
      <c r="E8" s="90"/>
      <c r="F8" s="87">
        <f t="shared" ref="F8:F19" si="2">G8+H8</f>
        <v>0</v>
      </c>
      <c r="G8" s="90"/>
      <c r="H8" s="90"/>
      <c r="I8" s="87">
        <f t="shared" ref="I8:I19" si="3">J8+K8</f>
        <v>0</v>
      </c>
      <c r="J8" s="90"/>
      <c r="K8" s="79"/>
    </row>
    <row r="9" ht="24.75" customHeight="1" spans="1:11">
      <c r="A9" s="77"/>
      <c r="B9" s="87">
        <f t="shared" si="0"/>
        <v>0</v>
      </c>
      <c r="C9" s="87">
        <f t="shared" si="1"/>
        <v>0</v>
      </c>
      <c r="D9" s="90"/>
      <c r="E9" s="90"/>
      <c r="F9" s="87">
        <f t="shared" si="2"/>
        <v>0</v>
      </c>
      <c r="G9" s="90"/>
      <c r="H9" s="90"/>
      <c r="I9" s="87">
        <f t="shared" si="3"/>
        <v>0</v>
      </c>
      <c r="J9" s="90"/>
      <c r="K9" s="79"/>
    </row>
    <row r="10" ht="24.75" customHeight="1" spans="1:11">
      <c r="A10" s="77"/>
      <c r="B10" s="87">
        <f t="shared" si="0"/>
        <v>0</v>
      </c>
      <c r="C10" s="87">
        <f t="shared" si="1"/>
        <v>0</v>
      </c>
      <c r="D10" s="90"/>
      <c r="E10" s="90"/>
      <c r="F10" s="87">
        <f t="shared" si="2"/>
        <v>0</v>
      </c>
      <c r="G10" s="90"/>
      <c r="H10" s="90"/>
      <c r="I10" s="87">
        <f t="shared" si="3"/>
        <v>0</v>
      </c>
      <c r="J10" s="90"/>
      <c r="K10" s="79"/>
    </row>
    <row r="11" ht="24.75" customHeight="1" spans="1:11">
      <c r="A11" s="77"/>
      <c r="B11" s="87">
        <f t="shared" si="0"/>
        <v>0</v>
      </c>
      <c r="C11" s="87">
        <f t="shared" si="1"/>
        <v>0</v>
      </c>
      <c r="D11" s="90"/>
      <c r="E11" s="90"/>
      <c r="F11" s="87">
        <f t="shared" si="2"/>
        <v>0</v>
      </c>
      <c r="G11" s="90"/>
      <c r="H11" s="90"/>
      <c r="I11" s="87">
        <f t="shared" si="3"/>
        <v>0</v>
      </c>
      <c r="J11" s="90"/>
      <c r="K11" s="79"/>
    </row>
    <row r="12" ht="24.75" customHeight="1" spans="1:11">
      <c r="A12" s="77"/>
      <c r="B12" s="87">
        <f t="shared" si="0"/>
        <v>0</v>
      </c>
      <c r="C12" s="87">
        <f t="shared" si="1"/>
        <v>0</v>
      </c>
      <c r="D12" s="90"/>
      <c r="E12" s="90"/>
      <c r="F12" s="87">
        <f t="shared" si="2"/>
        <v>0</v>
      </c>
      <c r="G12" s="90"/>
      <c r="H12" s="90"/>
      <c r="I12" s="87">
        <f t="shared" si="3"/>
        <v>0</v>
      </c>
      <c r="J12" s="90"/>
      <c r="K12" s="79"/>
    </row>
    <row r="13" ht="24.75" customHeight="1" spans="1:11">
      <c r="A13" s="77"/>
      <c r="B13" s="87">
        <f t="shared" si="0"/>
        <v>0</v>
      </c>
      <c r="C13" s="87">
        <f t="shared" si="1"/>
        <v>0</v>
      </c>
      <c r="D13" s="90"/>
      <c r="E13" s="90"/>
      <c r="F13" s="87">
        <f t="shared" si="2"/>
        <v>0</v>
      </c>
      <c r="G13" s="90"/>
      <c r="H13" s="90"/>
      <c r="I13" s="87">
        <f t="shared" si="3"/>
        <v>0</v>
      </c>
      <c r="J13" s="90"/>
      <c r="K13" s="79"/>
    </row>
    <row r="14" ht="24.75" customHeight="1" spans="1:11">
      <c r="A14" s="77"/>
      <c r="B14" s="87">
        <f t="shared" si="0"/>
        <v>0</v>
      </c>
      <c r="C14" s="87">
        <f t="shared" si="1"/>
        <v>0</v>
      </c>
      <c r="D14" s="90"/>
      <c r="E14" s="90"/>
      <c r="F14" s="87">
        <f t="shared" si="2"/>
        <v>0</v>
      </c>
      <c r="G14" s="90"/>
      <c r="H14" s="90"/>
      <c r="I14" s="87">
        <f t="shared" si="3"/>
        <v>0</v>
      </c>
      <c r="J14" s="90"/>
      <c r="K14" s="79"/>
    </row>
    <row r="15" ht="24.75" customHeight="1" spans="1:11">
      <c r="A15" s="77"/>
      <c r="B15" s="87">
        <f t="shared" si="0"/>
        <v>0</v>
      </c>
      <c r="C15" s="87">
        <f t="shared" si="1"/>
        <v>0</v>
      </c>
      <c r="D15" s="90"/>
      <c r="E15" s="90"/>
      <c r="F15" s="87">
        <f t="shared" si="2"/>
        <v>0</v>
      </c>
      <c r="G15" s="90"/>
      <c r="H15" s="90"/>
      <c r="I15" s="87">
        <f t="shared" si="3"/>
        <v>0</v>
      </c>
      <c r="J15" s="90"/>
      <c r="K15" s="79"/>
    </row>
    <row r="16" ht="24.75" customHeight="1" spans="1:11">
      <c r="A16" s="77"/>
      <c r="B16" s="87">
        <f t="shared" si="0"/>
        <v>0</v>
      </c>
      <c r="C16" s="87">
        <f t="shared" si="1"/>
        <v>0</v>
      </c>
      <c r="D16" s="90"/>
      <c r="E16" s="90"/>
      <c r="F16" s="87">
        <f t="shared" si="2"/>
        <v>0</v>
      </c>
      <c r="G16" s="90"/>
      <c r="H16" s="90"/>
      <c r="I16" s="87">
        <f t="shared" si="3"/>
        <v>0</v>
      </c>
      <c r="J16" s="90"/>
      <c r="K16" s="79"/>
    </row>
    <row r="17" ht="24.75" customHeight="1" spans="1:11">
      <c r="A17" s="77"/>
      <c r="B17" s="87">
        <f t="shared" si="0"/>
        <v>0</v>
      </c>
      <c r="C17" s="87">
        <f t="shared" si="1"/>
        <v>0</v>
      </c>
      <c r="D17" s="90"/>
      <c r="E17" s="90"/>
      <c r="F17" s="87">
        <f t="shared" si="2"/>
        <v>0</v>
      </c>
      <c r="G17" s="90"/>
      <c r="H17" s="90"/>
      <c r="I17" s="87">
        <f t="shared" si="3"/>
        <v>0</v>
      </c>
      <c r="J17" s="90"/>
      <c r="K17" s="79"/>
    </row>
    <row r="18" ht="24.75" customHeight="1" spans="1:11">
      <c r="A18" s="77"/>
      <c r="B18" s="87">
        <f t="shared" si="0"/>
        <v>0</v>
      </c>
      <c r="C18" s="87">
        <f t="shared" si="1"/>
        <v>0</v>
      </c>
      <c r="D18" s="90"/>
      <c r="E18" s="90"/>
      <c r="F18" s="87">
        <f t="shared" si="2"/>
        <v>0</v>
      </c>
      <c r="G18" s="90"/>
      <c r="H18" s="90"/>
      <c r="I18" s="87">
        <f t="shared" si="3"/>
        <v>0</v>
      </c>
      <c r="J18" s="90"/>
      <c r="K18" s="79"/>
    </row>
    <row r="19" ht="24.75" customHeight="1" spans="1:11">
      <c r="A19" s="77"/>
      <c r="B19" s="87">
        <f t="shared" si="0"/>
        <v>0</v>
      </c>
      <c r="C19" s="87">
        <f t="shared" si="1"/>
        <v>0</v>
      </c>
      <c r="D19" s="90"/>
      <c r="E19" s="90"/>
      <c r="F19" s="87">
        <f t="shared" si="2"/>
        <v>0</v>
      </c>
      <c r="G19" s="90"/>
      <c r="H19" s="90"/>
      <c r="I19" s="87">
        <f t="shared" si="3"/>
        <v>0</v>
      </c>
      <c r="J19" s="90"/>
      <c r="K19" s="79"/>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7"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topLeftCell="A2" workbookViewId="0">
      <selection activeCell="E13" sqref="E13"/>
    </sheetView>
  </sheetViews>
  <sheetFormatPr defaultColWidth="9" defaultRowHeight="12.75" customHeight="1" outlineLevelCol="6"/>
  <cols>
    <col min="1" max="1" width="18" style="29" customWidth="1"/>
    <col min="2" max="2" width="41.2857142857143" style="29" customWidth="1"/>
    <col min="3" max="5" width="17.8571428571429" style="29" customWidth="1"/>
    <col min="6" max="7" width="6.85714285714286" style="29" customWidth="1"/>
  </cols>
  <sheetData>
    <row r="1" ht="24.75" customHeight="1" spans="1:2">
      <c r="A1" s="43" t="s">
        <v>27</v>
      </c>
      <c r="B1" s="44"/>
    </row>
    <row r="2" ht="24.75" customHeight="1" spans="1:5">
      <c r="A2" s="31" t="s">
        <v>156</v>
      </c>
      <c r="B2" s="31"/>
      <c r="C2" s="31"/>
      <c r="D2" s="31"/>
      <c r="E2" s="31"/>
    </row>
    <row r="3" ht="24.75" customHeight="1" spans="5:5">
      <c r="E3" s="32" t="s">
        <v>29</v>
      </c>
    </row>
    <row r="4" ht="24.75" customHeight="1" spans="1:5">
      <c r="A4" s="45" t="s">
        <v>101</v>
      </c>
      <c r="B4" s="46"/>
      <c r="C4" s="45" t="s">
        <v>152</v>
      </c>
      <c r="D4" s="46"/>
      <c r="E4" s="47"/>
    </row>
    <row r="5" ht="24.75" customHeight="1" spans="1:5">
      <c r="A5" s="45" t="s">
        <v>157</v>
      </c>
      <c r="B5" s="46" t="s">
        <v>158</v>
      </c>
      <c r="C5" s="72" t="s">
        <v>107</v>
      </c>
      <c r="D5" s="72" t="s">
        <v>103</v>
      </c>
      <c r="E5" s="73" t="s">
        <v>104</v>
      </c>
    </row>
    <row r="6" ht="24.75" customHeight="1" spans="1:5">
      <c r="A6" s="45" t="s">
        <v>106</v>
      </c>
      <c r="B6" s="46" t="s">
        <v>106</v>
      </c>
      <c r="C6" s="46">
        <v>1</v>
      </c>
      <c r="D6" s="46">
        <v>2</v>
      </c>
      <c r="E6" s="47">
        <v>3</v>
      </c>
    </row>
    <row r="7" s="28" customFormat="1" ht="24.75" customHeight="1" spans="1:7">
      <c r="A7" s="74"/>
      <c r="B7" s="86" t="s">
        <v>107</v>
      </c>
      <c r="C7" s="87">
        <f>C8+C10+C14+C17</f>
        <v>1117.63</v>
      </c>
      <c r="D7" s="87">
        <f>D8+D10+D14+D17</f>
        <v>1087.55</v>
      </c>
      <c r="E7" s="88">
        <f>E8+E10+E14+E17</f>
        <v>30.08</v>
      </c>
      <c r="F7" s="39"/>
      <c r="G7" s="39"/>
    </row>
    <row r="8" s="28" customFormat="1" ht="24.75" customHeight="1" spans="1:7">
      <c r="A8" s="74" t="s">
        <v>159</v>
      </c>
      <c r="B8" s="74" t="s">
        <v>108</v>
      </c>
      <c r="C8" s="87">
        <v>905.41</v>
      </c>
      <c r="D8" s="87">
        <v>875.33</v>
      </c>
      <c r="E8" s="88">
        <v>30.08</v>
      </c>
      <c r="F8" s="39"/>
      <c r="G8" s="39"/>
    </row>
    <row r="9" ht="24.75" customHeight="1" spans="1:5">
      <c r="A9" s="89">
        <v>2010301</v>
      </c>
      <c r="B9" s="89" t="s">
        <v>160</v>
      </c>
      <c r="C9" s="90">
        <f>SUM(D9:E9)</f>
        <v>905.41</v>
      </c>
      <c r="D9" s="90">
        <v>875.33</v>
      </c>
      <c r="E9" s="79">
        <v>30.08</v>
      </c>
    </row>
    <row r="10" ht="24.75" customHeight="1" spans="1:5">
      <c r="A10" s="74" t="s">
        <v>161</v>
      </c>
      <c r="B10" s="74" t="s">
        <v>109</v>
      </c>
      <c r="C10" s="87">
        <f>SUM(C11:C13)</f>
        <v>94.76</v>
      </c>
      <c r="D10" s="87">
        <f>SUM(D11:D13)</f>
        <v>94.76</v>
      </c>
      <c r="E10" s="79">
        <f>SUM(E11:E13)</f>
        <v>0</v>
      </c>
    </row>
    <row r="11" ht="24.75" customHeight="1" spans="1:5">
      <c r="A11" s="89">
        <v>2080505</v>
      </c>
      <c r="B11" s="89" t="s">
        <v>162</v>
      </c>
      <c r="C11" s="90">
        <f>SUM(D11:E11)</f>
        <v>88.48</v>
      </c>
      <c r="D11" s="90">
        <v>88.48</v>
      </c>
      <c r="E11" s="79"/>
    </row>
    <row r="12" ht="24.75" customHeight="1" spans="1:5">
      <c r="A12" s="89">
        <v>2089999</v>
      </c>
      <c r="B12" s="89" t="s">
        <v>163</v>
      </c>
      <c r="C12" s="90">
        <f t="shared" ref="C12:C18" si="0">SUM(D12:E12)</f>
        <v>2.69</v>
      </c>
      <c r="D12" s="90">
        <v>2.69</v>
      </c>
      <c r="E12" s="79"/>
    </row>
    <row r="13" ht="24.75" customHeight="1" spans="1:5">
      <c r="A13" s="89">
        <v>2089999</v>
      </c>
      <c r="B13" s="89" t="s">
        <v>163</v>
      </c>
      <c r="C13" s="90">
        <f t="shared" si="0"/>
        <v>3.59</v>
      </c>
      <c r="D13" s="90">
        <v>3.59</v>
      </c>
      <c r="E13" s="79"/>
    </row>
    <row r="14" ht="24.75" customHeight="1" spans="1:5">
      <c r="A14" s="74" t="s">
        <v>164</v>
      </c>
      <c r="B14" s="74" t="s">
        <v>110</v>
      </c>
      <c r="C14" s="87">
        <f>SUM(C15:C16)</f>
        <v>51.1</v>
      </c>
      <c r="D14" s="87">
        <f>SUM(D15:D16)</f>
        <v>51.1</v>
      </c>
      <c r="E14" s="79">
        <f>SUM(E15:E16)</f>
        <v>0</v>
      </c>
    </row>
    <row r="15" ht="24.75" customHeight="1" spans="1:5">
      <c r="A15" s="89">
        <v>2101101</v>
      </c>
      <c r="B15" s="89" t="s">
        <v>165</v>
      </c>
      <c r="C15" s="90">
        <f t="shared" si="0"/>
        <v>39.02</v>
      </c>
      <c r="D15" s="90">
        <v>39.02</v>
      </c>
      <c r="E15" s="79"/>
    </row>
    <row r="16" ht="24.75" customHeight="1" spans="1:5">
      <c r="A16" s="89">
        <v>2101103</v>
      </c>
      <c r="B16" s="89" t="s">
        <v>166</v>
      </c>
      <c r="C16" s="90">
        <f t="shared" si="0"/>
        <v>12.08</v>
      </c>
      <c r="D16" s="90">
        <v>12.08</v>
      </c>
      <c r="E16" s="79"/>
    </row>
    <row r="17" ht="24.75" customHeight="1" spans="1:5">
      <c r="A17" s="74" t="s">
        <v>167</v>
      </c>
      <c r="B17" s="74" t="s">
        <v>111</v>
      </c>
      <c r="C17" s="87">
        <f t="shared" si="0"/>
        <v>66.36</v>
      </c>
      <c r="D17" s="87">
        <v>66.36</v>
      </c>
      <c r="E17" s="79"/>
    </row>
    <row r="18" ht="24.75" customHeight="1" spans="1:5">
      <c r="A18" s="89">
        <v>2210201</v>
      </c>
      <c r="B18" s="89" t="s">
        <v>168</v>
      </c>
      <c r="C18" s="90">
        <f t="shared" si="0"/>
        <v>66.36</v>
      </c>
      <c r="D18" s="90">
        <v>66.36</v>
      </c>
      <c r="E18" s="79"/>
    </row>
    <row r="19" ht="24.75" customHeight="1" spans="1:5">
      <c r="A19" s="74"/>
      <c r="B19" s="86"/>
      <c r="C19" s="90"/>
      <c r="D19" s="90"/>
      <c r="E19" s="79"/>
    </row>
    <row r="20" ht="24.75" customHeight="1" spans="1:5">
      <c r="A20" s="74"/>
      <c r="B20" s="86"/>
      <c r="C20" s="87"/>
      <c r="D20" s="87"/>
      <c r="E20" s="79"/>
    </row>
    <row r="21" ht="24.75" customHeight="1" spans="1:5">
      <c r="A21" s="77"/>
      <c r="B21" s="91"/>
      <c r="C21" s="90"/>
      <c r="D21" s="90"/>
      <c r="E21" s="79"/>
    </row>
    <row r="22" ht="24.75" customHeight="1" spans="1:5">
      <c r="A22" s="77"/>
      <c r="B22" s="91"/>
      <c r="C22" s="90"/>
      <c r="D22" s="90"/>
      <c r="E22" s="79"/>
    </row>
    <row r="23" ht="24.75" customHeight="1" spans="1:5">
      <c r="A23" s="77"/>
      <c r="B23" s="91"/>
      <c r="C23" s="90"/>
      <c r="D23" s="90"/>
      <c r="E23" s="79"/>
    </row>
    <row r="24" ht="24.75" customHeight="1" spans="1:5">
      <c r="A24" s="77"/>
      <c r="B24" s="91"/>
      <c r="C24" s="90"/>
      <c r="D24" s="90"/>
      <c r="E24" s="79"/>
    </row>
    <row r="25" ht="24.75" customHeight="1" spans="1:5">
      <c r="A25" s="74"/>
      <c r="B25" s="86"/>
      <c r="C25" s="87"/>
      <c r="D25" s="87"/>
      <c r="E25" s="88"/>
    </row>
    <row r="26" ht="24.75" customHeight="1" spans="1:5">
      <c r="A26" s="74"/>
      <c r="B26" s="86"/>
      <c r="C26" s="87"/>
      <c r="D26" s="87"/>
      <c r="E26" s="88"/>
    </row>
    <row r="27" ht="24.75" customHeight="1" spans="1:5">
      <c r="A27" s="77"/>
      <c r="B27" s="91"/>
      <c r="C27" s="90"/>
      <c r="D27" s="90"/>
      <c r="E27" s="79"/>
    </row>
    <row r="28" ht="24.75" customHeight="1" spans="1:5">
      <c r="A28" s="77"/>
      <c r="B28" s="91"/>
      <c r="C28" s="90"/>
      <c r="D28" s="90"/>
      <c r="E28" s="79"/>
    </row>
    <row r="29" ht="24.75" customHeight="1" spans="1:5">
      <c r="A29" s="77"/>
      <c r="B29" s="91"/>
      <c r="C29" s="90"/>
      <c r="D29" s="90"/>
      <c r="E29" s="79"/>
    </row>
    <row r="30" ht="24.75" customHeight="1" spans="1:5">
      <c r="A30" s="74"/>
      <c r="B30" s="86"/>
      <c r="C30" s="87"/>
      <c r="D30" s="87"/>
      <c r="E30" s="88"/>
    </row>
    <row r="31" ht="24.75" customHeight="1" spans="1:5">
      <c r="A31" s="74"/>
      <c r="B31" s="86"/>
      <c r="C31" s="87"/>
      <c r="D31" s="87"/>
      <c r="E31" s="88"/>
    </row>
    <row r="32" ht="24.75" customHeight="1" spans="1:5">
      <c r="A32" s="77"/>
      <c r="B32" s="91"/>
      <c r="C32" s="90"/>
      <c r="D32" s="90"/>
      <c r="E32" s="79"/>
    </row>
  </sheetData>
  <sheetProtection formatCells="0" formatColumns="0" formatRows="0"/>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1"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showGridLines="0" showZeros="0" tabSelected="1" workbookViewId="0">
      <selection activeCell="C51" sqref="C51:E57"/>
    </sheetView>
  </sheetViews>
  <sheetFormatPr defaultColWidth="9" defaultRowHeight="12.75" customHeight="1" outlineLevelCol="6"/>
  <cols>
    <col min="1" max="1" width="13.3333333333333" style="29" customWidth="1"/>
    <col min="2" max="2" width="29.552380952381" style="29" customWidth="1"/>
    <col min="3" max="5" width="17.2952380952381" style="29" customWidth="1"/>
    <col min="6" max="7" width="6.85714285714286" style="29" customWidth="1"/>
  </cols>
  <sheetData>
    <row r="1" ht="24.75" customHeight="1" spans="1:2">
      <c r="A1" s="43" t="s">
        <v>27</v>
      </c>
      <c r="B1" s="44"/>
    </row>
    <row r="2" ht="24.75" customHeight="1" spans="1:5">
      <c r="A2" s="69" t="s">
        <v>169</v>
      </c>
      <c r="B2" s="69"/>
      <c r="C2" s="69"/>
      <c r="D2" s="69"/>
      <c r="E2" s="69"/>
    </row>
    <row r="3" ht="24.75" customHeight="1" spans="5:5">
      <c r="E3" s="32" t="s">
        <v>29</v>
      </c>
    </row>
    <row r="4" ht="24.75" customHeight="1" spans="1:5">
      <c r="A4" s="45" t="s">
        <v>170</v>
      </c>
      <c r="B4" s="46"/>
      <c r="C4" s="45" t="s">
        <v>171</v>
      </c>
      <c r="D4" s="46"/>
      <c r="E4" s="47"/>
    </row>
    <row r="5" ht="24.75" customHeight="1" spans="1:5">
      <c r="A5" s="70" t="s">
        <v>157</v>
      </c>
      <c r="B5" s="46" t="s">
        <v>158</v>
      </c>
      <c r="C5" s="71" t="s">
        <v>107</v>
      </c>
      <c r="D5" s="72" t="s">
        <v>172</v>
      </c>
      <c r="E5" s="73" t="s">
        <v>173</v>
      </c>
    </row>
    <row r="6" ht="24.75" customHeight="1" spans="1:5">
      <c r="A6" s="70" t="s">
        <v>106</v>
      </c>
      <c r="B6" s="46" t="s">
        <v>106</v>
      </c>
      <c r="C6" s="45">
        <v>1</v>
      </c>
      <c r="D6" s="46">
        <v>2</v>
      </c>
      <c r="E6" s="47">
        <v>3</v>
      </c>
    </row>
    <row r="7" s="28" customFormat="1" ht="25.5" customHeight="1" spans="1:7">
      <c r="A7" s="74"/>
      <c r="B7" s="49" t="s">
        <v>107</v>
      </c>
      <c r="C7" s="75">
        <f>SUM(C8,C20,C47)</f>
        <v>1087.55</v>
      </c>
      <c r="D7" s="75">
        <f>SUM(D8,D20,D47)</f>
        <v>984.14</v>
      </c>
      <c r="E7" s="76">
        <f>SUM(E8,E20,E47)</f>
        <v>103.41</v>
      </c>
      <c r="F7" s="39"/>
      <c r="G7" s="39"/>
    </row>
    <row r="8" ht="25.5" customHeight="1" spans="1:5">
      <c r="A8" s="74" t="s">
        <v>174</v>
      </c>
      <c r="B8" s="49" t="s">
        <v>175</v>
      </c>
      <c r="C8" s="75">
        <f>SUM(C9:C19)</f>
        <v>978.87</v>
      </c>
      <c r="D8" s="75">
        <f>SUM(D9:D19)</f>
        <v>978.87</v>
      </c>
      <c r="E8" s="76">
        <f t="shared" ref="D8:E8" si="0">SUM(E9:E18)</f>
        <v>0</v>
      </c>
    </row>
    <row r="9" ht="25.5" customHeight="1" spans="1:5">
      <c r="A9" s="77" t="s">
        <v>176</v>
      </c>
      <c r="B9" s="53" t="s">
        <v>177</v>
      </c>
      <c r="C9" s="78">
        <f t="shared" ref="C8:C19" si="1">SUM(D9:E9)</f>
        <v>283.78</v>
      </c>
      <c r="D9" s="78">
        <v>283.78</v>
      </c>
      <c r="E9" s="79"/>
    </row>
    <row r="10" ht="25.5" customHeight="1" spans="1:5">
      <c r="A10" s="77" t="s">
        <v>178</v>
      </c>
      <c r="B10" s="53" t="s">
        <v>179</v>
      </c>
      <c r="C10" s="78">
        <f t="shared" si="1"/>
        <v>233.71</v>
      </c>
      <c r="D10" s="78">
        <v>233.71</v>
      </c>
      <c r="E10" s="79"/>
    </row>
    <row r="11" ht="25.5" customHeight="1" spans="1:5">
      <c r="A11" s="77" t="s">
        <v>180</v>
      </c>
      <c r="B11" s="53" t="s">
        <v>181</v>
      </c>
      <c r="C11" s="78">
        <f t="shared" si="1"/>
        <v>204.32</v>
      </c>
      <c r="D11" s="78">
        <v>204.32</v>
      </c>
      <c r="E11" s="79"/>
    </row>
    <row r="12" ht="25.5" customHeight="1" spans="1:5">
      <c r="A12" s="77" t="s">
        <v>182</v>
      </c>
      <c r="B12" s="53" t="s">
        <v>183</v>
      </c>
      <c r="C12" s="78">
        <f t="shared" si="1"/>
        <v>40.65</v>
      </c>
      <c r="D12" s="78">
        <v>40.65</v>
      </c>
      <c r="E12" s="79"/>
    </row>
    <row r="13" ht="25.5" customHeight="1" spans="1:5">
      <c r="A13" s="77" t="s">
        <v>184</v>
      </c>
      <c r="B13" s="53" t="s">
        <v>185</v>
      </c>
      <c r="C13" s="78">
        <f t="shared" si="1"/>
        <v>88.48</v>
      </c>
      <c r="D13" s="78">
        <v>88.48</v>
      </c>
      <c r="E13" s="79"/>
    </row>
    <row r="14" ht="25.5" customHeight="1" spans="1:5">
      <c r="A14" s="77" t="s">
        <v>186</v>
      </c>
      <c r="B14" s="53" t="s">
        <v>187</v>
      </c>
      <c r="C14" s="78">
        <f t="shared" si="1"/>
        <v>0</v>
      </c>
      <c r="D14" s="78">
        <f>E14+F14</f>
        <v>0</v>
      </c>
      <c r="E14" s="79"/>
    </row>
    <row r="15" ht="25.5" customHeight="1" spans="1:5">
      <c r="A15" s="77" t="s">
        <v>188</v>
      </c>
      <c r="B15" s="53" t="s">
        <v>189</v>
      </c>
      <c r="C15" s="78">
        <f t="shared" si="1"/>
        <v>39.02</v>
      </c>
      <c r="D15" s="78">
        <v>39.02</v>
      </c>
      <c r="E15" s="79"/>
    </row>
    <row r="16" ht="25.5" customHeight="1" spans="1:5">
      <c r="A16" s="77" t="s">
        <v>190</v>
      </c>
      <c r="B16" s="53" t="s">
        <v>191</v>
      </c>
      <c r="C16" s="78">
        <f t="shared" si="1"/>
        <v>12.08</v>
      </c>
      <c r="D16" s="78">
        <v>12.08</v>
      </c>
      <c r="E16" s="79"/>
    </row>
    <row r="17" ht="25.5" customHeight="1" spans="1:5">
      <c r="A17" s="77" t="s">
        <v>192</v>
      </c>
      <c r="B17" s="53" t="s">
        <v>193</v>
      </c>
      <c r="C17" s="78">
        <f t="shared" si="1"/>
        <v>6.28</v>
      </c>
      <c r="D17" s="78">
        <v>6.28</v>
      </c>
      <c r="E17" s="79"/>
    </row>
    <row r="18" ht="25.5" customHeight="1" spans="1:5">
      <c r="A18" s="77" t="s">
        <v>194</v>
      </c>
      <c r="B18" s="53" t="s">
        <v>195</v>
      </c>
      <c r="C18" s="78">
        <f t="shared" si="1"/>
        <v>66.36</v>
      </c>
      <c r="D18" s="78">
        <v>66.36</v>
      </c>
      <c r="E18" s="79"/>
    </row>
    <row r="19" ht="25.5" customHeight="1" spans="1:5">
      <c r="A19" s="77" t="s">
        <v>196</v>
      </c>
      <c r="B19" s="53" t="s">
        <v>197</v>
      </c>
      <c r="C19" s="78">
        <f t="shared" si="1"/>
        <v>4.19</v>
      </c>
      <c r="D19" s="78">
        <v>4.19</v>
      </c>
      <c r="E19" s="80"/>
    </row>
    <row r="20" ht="25.5" customHeight="1" spans="1:5">
      <c r="A20" s="74" t="s">
        <v>198</v>
      </c>
      <c r="B20" s="49" t="s">
        <v>199</v>
      </c>
      <c r="C20" s="75">
        <f>SUM(C21:C46)</f>
        <v>103.41</v>
      </c>
      <c r="D20" s="78">
        <f>SUM(D21:D46)</f>
        <v>0</v>
      </c>
      <c r="E20" s="81">
        <f>SUM(E21:E46)</f>
        <v>103.41</v>
      </c>
    </row>
    <row r="21" ht="25.5" customHeight="1" spans="1:5">
      <c r="A21" s="77" t="s">
        <v>200</v>
      </c>
      <c r="B21" s="53" t="s">
        <v>201</v>
      </c>
      <c r="C21" s="78">
        <f>SUM(E21:E21)</f>
        <v>31.9</v>
      </c>
      <c r="D21" s="78"/>
      <c r="E21" s="80">
        <v>31.9</v>
      </c>
    </row>
    <row r="22" ht="25.5" customHeight="1" spans="1:5">
      <c r="A22" s="77" t="s">
        <v>202</v>
      </c>
      <c r="B22" s="53" t="s">
        <v>203</v>
      </c>
      <c r="C22" s="78">
        <f t="shared" ref="C22:C46" si="2">SUM(E22:E22)</f>
        <v>20</v>
      </c>
      <c r="D22" s="78"/>
      <c r="E22" s="80">
        <v>20</v>
      </c>
    </row>
    <row r="23" ht="25.5" customHeight="1" spans="1:5">
      <c r="A23" s="77" t="s">
        <v>204</v>
      </c>
      <c r="B23" s="53" t="s">
        <v>205</v>
      </c>
      <c r="C23" s="75">
        <f t="shared" si="2"/>
        <v>0</v>
      </c>
      <c r="D23" s="78"/>
      <c r="E23" s="82"/>
    </row>
    <row r="24" ht="25.5" customHeight="1" spans="1:5">
      <c r="A24" s="77" t="s">
        <v>206</v>
      </c>
      <c r="B24" s="53" t="s">
        <v>207</v>
      </c>
      <c r="C24" s="75">
        <f t="shared" si="2"/>
        <v>0</v>
      </c>
      <c r="D24" s="78"/>
      <c r="E24" s="80"/>
    </row>
    <row r="25" ht="25.5" customHeight="1" spans="1:5">
      <c r="A25" s="77" t="s">
        <v>208</v>
      </c>
      <c r="B25" s="53" t="s">
        <v>209</v>
      </c>
      <c r="C25" s="75">
        <f t="shared" si="2"/>
        <v>0</v>
      </c>
      <c r="D25" s="78"/>
      <c r="E25" s="80"/>
    </row>
    <row r="26" ht="25.5" customHeight="1" spans="1:5">
      <c r="A26" s="77" t="s">
        <v>210</v>
      </c>
      <c r="B26" s="53" t="s">
        <v>211</v>
      </c>
      <c r="C26" s="75">
        <f t="shared" si="2"/>
        <v>0</v>
      </c>
      <c r="D26" s="78"/>
      <c r="E26" s="80"/>
    </row>
    <row r="27" ht="25.5" customHeight="1" spans="1:5">
      <c r="A27" s="77" t="s">
        <v>212</v>
      </c>
      <c r="B27" s="53" t="s">
        <v>213</v>
      </c>
      <c r="C27" s="75">
        <f t="shared" si="2"/>
        <v>0</v>
      </c>
      <c r="D27" s="78"/>
      <c r="E27" s="80"/>
    </row>
    <row r="28" ht="25.5" customHeight="1" spans="1:5">
      <c r="A28" s="77" t="s">
        <v>214</v>
      </c>
      <c r="B28" s="53" t="s">
        <v>215</v>
      </c>
      <c r="C28" s="75">
        <f t="shared" si="2"/>
        <v>0</v>
      </c>
      <c r="D28" s="78"/>
      <c r="E28" s="80"/>
    </row>
    <row r="29" ht="25.5" customHeight="1" spans="1:5">
      <c r="A29" s="77" t="s">
        <v>216</v>
      </c>
      <c r="B29" s="53" t="s">
        <v>217</v>
      </c>
      <c r="C29" s="75">
        <f t="shared" si="2"/>
        <v>0</v>
      </c>
      <c r="D29" s="78"/>
      <c r="E29" s="80"/>
    </row>
    <row r="30" ht="25.5" customHeight="1" spans="1:5">
      <c r="A30" s="77" t="s">
        <v>218</v>
      </c>
      <c r="B30" s="53" t="s">
        <v>219</v>
      </c>
      <c r="C30" s="78">
        <f t="shared" si="2"/>
        <v>6</v>
      </c>
      <c r="D30" s="78"/>
      <c r="E30" s="80">
        <v>6</v>
      </c>
    </row>
    <row r="31" ht="25.5" customHeight="1" spans="1:5">
      <c r="A31" s="77" t="s">
        <v>220</v>
      </c>
      <c r="B31" s="53" t="s">
        <v>221</v>
      </c>
      <c r="C31" s="78">
        <f t="shared" si="2"/>
        <v>0</v>
      </c>
      <c r="D31" s="78"/>
      <c r="E31" s="80"/>
    </row>
    <row r="32" ht="25.5" customHeight="1" spans="1:5">
      <c r="A32" s="77" t="s">
        <v>222</v>
      </c>
      <c r="B32" s="53" t="s">
        <v>223</v>
      </c>
      <c r="C32" s="78">
        <f t="shared" si="2"/>
        <v>0</v>
      </c>
      <c r="D32" s="78"/>
      <c r="E32" s="80"/>
    </row>
    <row r="33" ht="25.5" customHeight="1" spans="1:5">
      <c r="A33" s="77" t="s">
        <v>224</v>
      </c>
      <c r="B33" s="53" t="s">
        <v>225</v>
      </c>
      <c r="C33" s="78">
        <f t="shared" si="2"/>
        <v>3.6</v>
      </c>
      <c r="D33" s="78"/>
      <c r="E33" s="80">
        <v>3.6</v>
      </c>
    </row>
    <row r="34" ht="25.5" customHeight="1" spans="1:5">
      <c r="A34" s="77" t="s">
        <v>226</v>
      </c>
      <c r="B34" s="53" t="s">
        <v>227</v>
      </c>
      <c r="C34" s="78">
        <f t="shared" si="2"/>
        <v>3.4</v>
      </c>
      <c r="D34" s="78"/>
      <c r="E34" s="80">
        <v>3.4</v>
      </c>
    </row>
    <row r="35" ht="25.5" customHeight="1" spans="1:5">
      <c r="A35" s="77" t="s">
        <v>228</v>
      </c>
      <c r="B35" s="53" t="s">
        <v>229</v>
      </c>
      <c r="C35" s="78">
        <f t="shared" si="2"/>
        <v>1.2</v>
      </c>
      <c r="D35" s="78"/>
      <c r="E35" s="80">
        <v>1.2</v>
      </c>
    </row>
    <row r="36" ht="25.5" customHeight="1" spans="1:5">
      <c r="A36" s="77" t="s">
        <v>230</v>
      </c>
      <c r="B36" s="53" t="s">
        <v>231</v>
      </c>
      <c r="C36" s="75">
        <f t="shared" si="2"/>
        <v>0</v>
      </c>
      <c r="D36" s="78"/>
      <c r="E36" s="80"/>
    </row>
    <row r="37" ht="25.5" customHeight="1" spans="1:5">
      <c r="A37" s="77" t="s">
        <v>232</v>
      </c>
      <c r="B37" s="53" t="s">
        <v>233</v>
      </c>
      <c r="C37" s="75">
        <f t="shared" si="2"/>
        <v>0</v>
      </c>
      <c r="D37" s="78"/>
      <c r="E37" s="80"/>
    </row>
    <row r="38" ht="25.5" customHeight="1" spans="1:5">
      <c r="A38" s="77" t="s">
        <v>234</v>
      </c>
      <c r="B38" s="53" t="s">
        <v>235</v>
      </c>
      <c r="C38" s="75">
        <f t="shared" si="2"/>
        <v>0</v>
      </c>
      <c r="D38" s="78"/>
      <c r="E38" s="80"/>
    </row>
    <row r="39" ht="25.5" customHeight="1" spans="1:5">
      <c r="A39" s="77" t="s">
        <v>236</v>
      </c>
      <c r="B39" s="53" t="s">
        <v>237</v>
      </c>
      <c r="C39" s="75">
        <f t="shared" si="2"/>
        <v>0</v>
      </c>
      <c r="D39" s="78"/>
      <c r="E39" s="80"/>
    </row>
    <row r="40" ht="25.5" customHeight="1" spans="1:5">
      <c r="A40" s="77" t="s">
        <v>238</v>
      </c>
      <c r="B40" s="53" t="s">
        <v>239</v>
      </c>
      <c r="C40" s="75">
        <f t="shared" si="2"/>
        <v>0</v>
      </c>
      <c r="D40" s="78"/>
      <c r="E40" s="80"/>
    </row>
    <row r="41" ht="25.5" customHeight="1" spans="1:5">
      <c r="A41" s="77" t="s">
        <v>240</v>
      </c>
      <c r="B41" s="53" t="s">
        <v>241</v>
      </c>
      <c r="C41" s="78">
        <f t="shared" si="2"/>
        <v>3.1</v>
      </c>
      <c r="D41" s="78"/>
      <c r="E41" s="80">
        <v>3.1</v>
      </c>
    </row>
    <row r="42" ht="25.5" customHeight="1" spans="1:5">
      <c r="A42" s="77" t="s">
        <v>242</v>
      </c>
      <c r="B42" s="53" t="s">
        <v>243</v>
      </c>
      <c r="C42" s="78">
        <f t="shared" si="2"/>
        <v>12.91</v>
      </c>
      <c r="D42" s="78"/>
      <c r="E42" s="80">
        <v>12.91</v>
      </c>
    </row>
    <row r="43" ht="25.5" customHeight="1" spans="1:5">
      <c r="A43" s="77" t="s">
        <v>244</v>
      </c>
      <c r="B43" s="53" t="s">
        <v>245</v>
      </c>
      <c r="C43" s="78">
        <f t="shared" si="2"/>
        <v>2.4</v>
      </c>
      <c r="D43" s="78"/>
      <c r="E43" s="80">
        <v>2.4</v>
      </c>
    </row>
    <row r="44" ht="25.5" customHeight="1" spans="1:5">
      <c r="A44" s="77" t="s">
        <v>246</v>
      </c>
      <c r="B44" s="53" t="s">
        <v>247</v>
      </c>
      <c r="C44" s="78">
        <f t="shared" si="2"/>
        <v>18.9</v>
      </c>
      <c r="D44" s="78"/>
      <c r="E44" s="80">
        <v>18.9</v>
      </c>
    </row>
    <row r="45" ht="25.5" customHeight="1" spans="1:5">
      <c r="A45" s="77" t="s">
        <v>248</v>
      </c>
      <c r="B45" s="53" t="s">
        <v>249</v>
      </c>
      <c r="C45" s="75">
        <f t="shared" si="2"/>
        <v>0</v>
      </c>
      <c r="D45" s="78"/>
      <c r="E45" s="80"/>
    </row>
    <row r="46" ht="25.5" customHeight="1" spans="1:5">
      <c r="A46" s="77" t="s">
        <v>250</v>
      </c>
      <c r="B46" s="53" t="s">
        <v>251</v>
      </c>
      <c r="C46" s="75">
        <f t="shared" si="2"/>
        <v>0</v>
      </c>
      <c r="D46" s="78"/>
      <c r="E46" s="80"/>
    </row>
    <row r="47" ht="25.5" customHeight="1" spans="1:5">
      <c r="A47" s="74" t="s">
        <v>252</v>
      </c>
      <c r="B47" s="49" t="s">
        <v>253</v>
      </c>
      <c r="C47" s="75">
        <f>D47+E47</f>
        <v>5.27</v>
      </c>
      <c r="D47" s="75">
        <f t="shared" ref="D47:E47" si="3">SUM(D48:D57)</f>
        <v>5.27</v>
      </c>
      <c r="E47" s="76">
        <f t="shared" si="3"/>
        <v>0</v>
      </c>
    </row>
    <row r="48" ht="25.5" customHeight="1" spans="1:5">
      <c r="A48" s="77" t="s">
        <v>254</v>
      </c>
      <c r="B48" s="53" t="s">
        <v>255</v>
      </c>
      <c r="C48" s="75">
        <f>D48+E48</f>
        <v>0</v>
      </c>
      <c r="D48" s="83"/>
      <c r="E48" s="79"/>
    </row>
    <row r="49" ht="25.5" customHeight="1" spans="1:5">
      <c r="A49" s="77" t="s">
        <v>256</v>
      </c>
      <c r="B49" s="53" t="s">
        <v>257</v>
      </c>
      <c r="C49" s="75">
        <f>D49+E49</f>
        <v>0</v>
      </c>
      <c r="D49" s="83"/>
      <c r="E49" s="79"/>
    </row>
    <row r="50" ht="25.5" customHeight="1" spans="1:5">
      <c r="A50" s="77" t="s">
        <v>258</v>
      </c>
      <c r="B50" s="53" t="s">
        <v>259</v>
      </c>
      <c r="C50" s="75">
        <f>D50+E50</f>
        <v>0</v>
      </c>
      <c r="D50" s="83"/>
      <c r="E50" s="79"/>
    </row>
    <row r="51" ht="25.5" customHeight="1" spans="1:5">
      <c r="A51" s="77" t="s">
        <v>260</v>
      </c>
      <c r="B51" s="53" t="s">
        <v>261</v>
      </c>
      <c r="C51" s="78">
        <v>1.67</v>
      </c>
      <c r="D51" s="83">
        <v>1.67</v>
      </c>
      <c r="E51" s="79"/>
    </row>
    <row r="52" ht="25.5" customHeight="1" spans="1:5">
      <c r="A52" s="77" t="s">
        <v>262</v>
      </c>
      <c r="B52" s="53" t="s">
        <v>263</v>
      </c>
      <c r="C52" s="78"/>
      <c r="D52" s="83"/>
      <c r="E52" s="79"/>
    </row>
    <row r="53" ht="25.5" customHeight="1" spans="1:5">
      <c r="A53" s="77" t="s">
        <v>264</v>
      </c>
      <c r="B53" s="53" t="s">
        <v>265</v>
      </c>
      <c r="C53" s="78">
        <f>D53+E53</f>
        <v>0</v>
      </c>
      <c r="D53" s="83"/>
      <c r="E53" s="79"/>
    </row>
    <row r="54" ht="25.5" customHeight="1" spans="1:5">
      <c r="A54" s="77" t="s">
        <v>266</v>
      </c>
      <c r="B54" s="53" t="s">
        <v>267</v>
      </c>
      <c r="C54" s="78"/>
      <c r="D54" s="83"/>
      <c r="E54" s="79"/>
    </row>
    <row r="55" ht="25.5" customHeight="1" spans="1:5">
      <c r="A55" s="77" t="s">
        <v>268</v>
      </c>
      <c r="B55" s="53" t="s">
        <v>269</v>
      </c>
      <c r="C55" s="78"/>
      <c r="D55" s="83"/>
      <c r="E55" s="79"/>
    </row>
    <row r="56" ht="25.5" customHeight="1" spans="1:5">
      <c r="A56" s="77" t="s">
        <v>270</v>
      </c>
      <c r="B56" s="53" t="s">
        <v>271</v>
      </c>
      <c r="C56" s="78"/>
      <c r="D56" s="83"/>
      <c r="E56" s="79"/>
    </row>
    <row r="57" ht="25.5" customHeight="1" spans="1:5">
      <c r="A57" s="77" t="s">
        <v>272</v>
      </c>
      <c r="B57" s="53" t="s">
        <v>273</v>
      </c>
      <c r="C57" s="78">
        <f>D57+E57</f>
        <v>3.6</v>
      </c>
      <c r="D57" s="83">
        <v>3.6</v>
      </c>
      <c r="E57" s="79"/>
    </row>
    <row r="59" ht="19.5" customHeight="1" spans="1:5">
      <c r="A59" s="84" t="s">
        <v>274</v>
      </c>
      <c r="B59"/>
      <c r="C59"/>
      <c r="D59"/>
      <c r="E59"/>
    </row>
    <row r="61" customHeight="1" spans="1:7">
      <c r="A61"/>
      <c r="B61"/>
      <c r="C61"/>
      <c r="D61"/>
      <c r="E61"/>
      <c r="F61" s="85"/>
      <c r="G61"/>
    </row>
    <row r="62" customHeight="1" spans="1:7">
      <c r="A62"/>
      <c r="B62"/>
      <c r="C62"/>
      <c r="D62"/>
      <c r="E62"/>
      <c r="F62" s="85"/>
      <c r="G62"/>
    </row>
  </sheetData>
  <sheetProtection formatCells="0" formatColumns="0" formatRows="0"/>
  <protectedRanges>
    <protectedRange sqref="E9:E18" name="区域1"/>
    <protectedRange sqref="D48:E57" name="区域3"/>
  </protectedRanges>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95"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7" sqref="A17"/>
    </sheetView>
  </sheetViews>
  <sheetFormatPr defaultColWidth="9" defaultRowHeight="12.75" customHeight="1"/>
  <cols>
    <col min="1" max="1" width="49.2952380952381" style="29" customWidth="1"/>
    <col min="2" max="8" width="10.5714285714286" style="29" customWidth="1"/>
    <col min="9" max="9" width="9.13333333333333" style="29"/>
  </cols>
  <sheetData>
    <row r="1" ht="24.75" customHeight="1" spans="1:1">
      <c r="A1" s="56" t="s">
        <v>27</v>
      </c>
    </row>
    <row r="2" ht="24.75" customHeight="1" spans="1:8">
      <c r="A2" s="31" t="s">
        <v>275</v>
      </c>
      <c r="B2" s="31"/>
      <c r="C2" s="31"/>
      <c r="D2" s="31"/>
      <c r="E2" s="31"/>
      <c r="F2" s="31"/>
      <c r="G2" s="31"/>
      <c r="H2" s="31"/>
    </row>
    <row r="3" ht="24.75" customHeight="1" spans="8:8">
      <c r="H3" s="32" t="s">
        <v>29</v>
      </c>
    </row>
    <row r="4" ht="24.75" customHeight="1" spans="1:8">
      <c r="A4" s="45" t="s">
        <v>151</v>
      </c>
      <c r="B4" s="57" t="s">
        <v>276</v>
      </c>
      <c r="C4" s="57" t="s">
        <v>277</v>
      </c>
      <c r="D4" s="57" t="s">
        <v>278</v>
      </c>
      <c r="E4" s="57" t="s">
        <v>279</v>
      </c>
      <c r="F4" s="58"/>
      <c r="G4" s="57" t="s">
        <v>280</v>
      </c>
      <c r="H4" s="59" t="s">
        <v>281</v>
      </c>
    </row>
    <row r="5" ht="24.75" customHeight="1" spans="1:8">
      <c r="A5" s="60"/>
      <c r="B5" s="58"/>
      <c r="C5" s="58"/>
      <c r="D5" s="58"/>
      <c r="E5" s="57" t="s">
        <v>282</v>
      </c>
      <c r="F5" s="57" t="s">
        <v>283</v>
      </c>
      <c r="G5" s="57"/>
      <c r="H5" s="59"/>
    </row>
    <row r="6" s="28" customFormat="1" ht="24.75" customHeight="1" spans="1:9">
      <c r="A6" s="61" t="s">
        <v>155</v>
      </c>
      <c r="B6" s="62">
        <f>SUM(C6:H6)</f>
        <v>10.6</v>
      </c>
      <c r="C6" s="63">
        <v>0</v>
      </c>
      <c r="D6" s="62">
        <v>1.2</v>
      </c>
      <c r="E6" s="63">
        <v>0</v>
      </c>
      <c r="F6" s="62">
        <v>2.4</v>
      </c>
      <c r="G6" s="62">
        <v>3.6</v>
      </c>
      <c r="H6" s="64">
        <v>3.4</v>
      </c>
      <c r="I6" s="39"/>
    </row>
    <row r="7" ht="24.75" customHeight="1" spans="1:8">
      <c r="A7" s="61"/>
      <c r="B7" s="62"/>
      <c r="C7" s="63"/>
      <c r="D7" s="62"/>
      <c r="E7" s="63"/>
      <c r="F7" s="62"/>
      <c r="G7" s="62"/>
      <c r="H7" s="64"/>
    </row>
    <row r="8" ht="24.75" customHeight="1" spans="1:8">
      <c r="A8" s="65"/>
      <c r="B8" s="66"/>
      <c r="C8" s="67"/>
      <c r="D8" s="66"/>
      <c r="E8" s="67"/>
      <c r="F8" s="66"/>
      <c r="G8" s="66"/>
      <c r="H8" s="68"/>
    </row>
    <row r="9" ht="24.75" customHeight="1" spans="1:8">
      <c r="A9" s="65"/>
      <c r="B9" s="66"/>
      <c r="C9" s="67"/>
      <c r="D9" s="66"/>
      <c r="E9" s="67"/>
      <c r="F9" s="66"/>
      <c r="G9" s="66"/>
      <c r="H9" s="68"/>
    </row>
    <row r="10" ht="24.75" customHeight="1" spans="1:8">
      <c r="A10" s="65"/>
      <c r="B10" s="66"/>
      <c r="C10" s="67"/>
      <c r="D10" s="66"/>
      <c r="E10" s="67"/>
      <c r="F10" s="66"/>
      <c r="G10" s="66"/>
      <c r="H10" s="68"/>
    </row>
    <row r="11" ht="24.75" customHeight="1" spans="1:8">
      <c r="A11" s="65"/>
      <c r="B11" s="66"/>
      <c r="C11" s="67"/>
      <c r="D11" s="66"/>
      <c r="E11" s="67"/>
      <c r="F11" s="66"/>
      <c r="G11" s="66"/>
      <c r="H11" s="68"/>
    </row>
    <row r="12" ht="24.75" customHeight="1" spans="1:8">
      <c r="A12" s="65"/>
      <c r="B12" s="66"/>
      <c r="C12" s="67"/>
      <c r="D12" s="66"/>
      <c r="E12" s="67"/>
      <c r="F12" s="66"/>
      <c r="G12" s="66"/>
      <c r="H12" s="68"/>
    </row>
    <row r="13" ht="24.75" customHeight="1" spans="1:8">
      <c r="A13" s="65"/>
      <c r="B13" s="66"/>
      <c r="C13" s="67"/>
      <c r="D13" s="66"/>
      <c r="E13" s="67"/>
      <c r="F13" s="66"/>
      <c r="G13" s="66"/>
      <c r="H13" s="68"/>
    </row>
    <row r="14" ht="24.75" customHeight="1" spans="1:8">
      <c r="A14" s="65"/>
      <c r="B14" s="66"/>
      <c r="C14" s="67"/>
      <c r="D14" s="66"/>
      <c r="E14" s="67"/>
      <c r="F14" s="66"/>
      <c r="G14" s="66"/>
      <c r="H14" s="68"/>
    </row>
    <row r="15" ht="24.75" customHeight="1" spans="1:8">
      <c r="A15" s="65"/>
      <c r="B15" s="66"/>
      <c r="C15" s="67"/>
      <c r="D15" s="66"/>
      <c r="E15" s="67"/>
      <c r="F15" s="66"/>
      <c r="G15" s="66"/>
      <c r="H15" s="68"/>
    </row>
    <row r="16" ht="24.75" customHeight="1" spans="1:8">
      <c r="A16" s="65"/>
      <c r="B16" s="66"/>
      <c r="C16" s="67"/>
      <c r="D16" s="66"/>
      <c r="E16" s="67"/>
      <c r="F16" s="66"/>
      <c r="G16" s="66"/>
      <c r="H16" s="68"/>
    </row>
    <row r="17" ht="24.75" customHeight="1" spans="1:8">
      <c r="A17" s="65"/>
      <c r="B17" s="66"/>
      <c r="C17" s="67"/>
      <c r="D17" s="66"/>
      <c r="E17" s="67"/>
      <c r="F17" s="66"/>
      <c r="G17" s="66"/>
      <c r="H17" s="68"/>
    </row>
    <row r="18" ht="24.75" customHeight="1" spans="1:8">
      <c r="A18" s="65"/>
      <c r="B18" s="66"/>
      <c r="C18" s="67"/>
      <c r="D18" s="66"/>
      <c r="E18" s="67"/>
      <c r="F18" s="66"/>
      <c r="G18" s="66"/>
      <c r="H18" s="68"/>
    </row>
    <row r="19" ht="24.75" customHeight="1" spans="1:8">
      <c r="A19" s="65"/>
      <c r="B19" s="66"/>
      <c r="C19" s="67"/>
      <c r="D19" s="66"/>
      <c r="E19" s="67"/>
      <c r="F19" s="66"/>
      <c r="G19" s="66"/>
      <c r="H19" s="68"/>
    </row>
    <row r="20" ht="24.75" customHeight="1" spans="1:8">
      <c r="A20" s="65"/>
      <c r="B20" s="66"/>
      <c r="C20" s="67"/>
      <c r="D20" s="66"/>
      <c r="E20" s="67"/>
      <c r="F20" s="66"/>
      <c r="G20" s="66"/>
      <c r="H20" s="68"/>
    </row>
    <row r="21" ht="24.75" customHeight="1" spans="1:8">
      <c r="A21" s="65"/>
      <c r="B21" s="66"/>
      <c r="C21" s="67"/>
      <c r="D21" s="66"/>
      <c r="E21" s="67"/>
      <c r="F21" s="66"/>
      <c r="G21" s="66"/>
      <c r="H21" s="68"/>
    </row>
    <row r="22" ht="24.75" customHeight="1" spans="1:8">
      <c r="A22" s="65"/>
      <c r="B22" s="66"/>
      <c r="C22" s="67"/>
      <c r="D22" s="66"/>
      <c r="E22" s="67"/>
      <c r="F22" s="66"/>
      <c r="G22" s="66"/>
      <c r="H22" s="68"/>
    </row>
    <row r="23" ht="24.75" customHeight="1" spans="1:8">
      <c r="A23" s="65"/>
      <c r="B23" s="66"/>
      <c r="C23" s="67"/>
      <c r="D23" s="66"/>
      <c r="E23" s="67"/>
      <c r="F23" s="66"/>
      <c r="G23" s="66"/>
      <c r="H23" s="68"/>
    </row>
    <row r="24" ht="24.75" customHeight="1" spans="1:8">
      <c r="A24" s="65"/>
      <c r="B24" s="66"/>
      <c r="C24" s="67"/>
      <c r="D24" s="66"/>
      <c r="E24" s="67"/>
      <c r="F24" s="66"/>
      <c r="G24" s="66"/>
      <c r="H24" s="68"/>
    </row>
  </sheetData>
  <sheetProtection formatCells="0" formatColumns="0" formatRows="0"/>
  <mergeCells count="8">
    <mergeCell ref="A2:H2"/>
    <mergeCell ref="E4:F4"/>
    <mergeCell ref="A4:A5"/>
    <mergeCell ref="B4:B5"/>
    <mergeCell ref="C4:C5"/>
    <mergeCell ref="D4:D5"/>
    <mergeCell ref="G4:G5"/>
    <mergeCell ref="H4:H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1"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topLeftCell="A5" workbookViewId="0">
      <selection activeCell="E18" sqref="E18"/>
    </sheetView>
  </sheetViews>
  <sheetFormatPr defaultColWidth="9" defaultRowHeight="12.75" customHeight="1" outlineLevelCol="5"/>
  <cols>
    <col min="1" max="1" width="8.7047619047619" style="29" customWidth="1"/>
    <col min="2" max="2" width="38.1333333333333" style="29" customWidth="1"/>
    <col min="3" max="5" width="17.8571428571429" style="29" customWidth="1"/>
    <col min="6" max="6" width="6.85714285714286" style="29" customWidth="1"/>
  </cols>
  <sheetData>
    <row r="1" ht="24.75" customHeight="1" spans="1:2">
      <c r="A1" s="43" t="s">
        <v>27</v>
      </c>
      <c r="B1" s="44"/>
    </row>
    <row r="2" ht="24.75" customHeight="1" spans="1:5">
      <c r="A2" s="31" t="s">
        <v>284</v>
      </c>
      <c r="B2" s="31"/>
      <c r="C2" s="31"/>
      <c r="D2" s="31"/>
      <c r="E2" s="31"/>
    </row>
    <row r="3" ht="24.75" customHeight="1" spans="5:5">
      <c r="E3" s="32" t="s">
        <v>29</v>
      </c>
    </row>
    <row r="4" ht="24.75" customHeight="1" spans="1:5">
      <c r="A4" s="45" t="s">
        <v>285</v>
      </c>
      <c r="B4" s="46" t="s">
        <v>32</v>
      </c>
      <c r="C4" s="46" t="s">
        <v>107</v>
      </c>
      <c r="D4" s="46" t="s">
        <v>103</v>
      </c>
      <c r="E4" s="47" t="s">
        <v>104</v>
      </c>
    </row>
    <row r="5" ht="24.75" customHeight="1" spans="1:5">
      <c r="A5" s="45" t="s">
        <v>106</v>
      </c>
      <c r="B5" s="46" t="s">
        <v>106</v>
      </c>
      <c r="C5" s="46">
        <v>1</v>
      </c>
      <c r="D5" s="46">
        <v>2</v>
      </c>
      <c r="E5" s="47">
        <v>3</v>
      </c>
    </row>
    <row r="6" s="28" customFormat="1" ht="25.5" customHeight="1" spans="1:6">
      <c r="A6" s="48">
        <f t="shared" ref="A6:A20" si="0">ROW()-6</f>
        <v>0</v>
      </c>
      <c r="B6" s="49" t="s">
        <v>107</v>
      </c>
      <c r="C6" s="50">
        <f>SUM(C7:C20)</f>
        <v>0</v>
      </c>
      <c r="D6" s="50">
        <f>SUM(D7:D20)</f>
        <v>103.41</v>
      </c>
      <c r="E6" s="51">
        <f>SUM(E7:E20)</f>
        <v>0</v>
      </c>
      <c r="F6" s="39"/>
    </row>
    <row r="7" ht="25.5" customHeight="1" spans="1:5">
      <c r="A7" s="52">
        <f t="shared" si="0"/>
        <v>1</v>
      </c>
      <c r="B7" s="53" t="s">
        <v>286</v>
      </c>
      <c r="C7" s="54"/>
      <c r="D7" s="54">
        <v>31.9</v>
      </c>
      <c r="E7" s="55"/>
    </row>
    <row r="8" ht="25.5" customHeight="1" spans="1:5">
      <c r="A8" s="52">
        <f t="shared" si="0"/>
        <v>2</v>
      </c>
      <c r="B8" s="53" t="s">
        <v>287</v>
      </c>
      <c r="C8" s="54"/>
      <c r="D8" s="54">
        <v>20</v>
      </c>
      <c r="E8" s="55"/>
    </row>
    <row r="9" ht="25.5" customHeight="1" spans="1:5">
      <c r="A9" s="52">
        <f t="shared" si="0"/>
        <v>3</v>
      </c>
      <c r="B9" s="53" t="s">
        <v>288</v>
      </c>
      <c r="C9" s="54"/>
      <c r="D9" s="54">
        <v>0.5</v>
      </c>
      <c r="E9" s="55"/>
    </row>
    <row r="10" ht="25.5" customHeight="1" spans="1:5">
      <c r="A10" s="52">
        <f t="shared" si="0"/>
        <v>4</v>
      </c>
      <c r="B10" s="53" t="s">
        <v>289</v>
      </c>
      <c r="C10" s="54"/>
      <c r="D10" s="54">
        <v>2.81</v>
      </c>
      <c r="E10" s="55"/>
    </row>
    <row r="11" ht="25.5" customHeight="1" spans="1:5">
      <c r="A11" s="52">
        <f t="shared" si="0"/>
        <v>5</v>
      </c>
      <c r="B11" s="53" t="s">
        <v>290</v>
      </c>
      <c r="C11" s="54"/>
      <c r="D11" s="54">
        <v>4.3</v>
      </c>
      <c r="E11" s="55"/>
    </row>
    <row r="12" ht="25.5" customHeight="1" spans="1:5">
      <c r="A12" s="52">
        <f t="shared" si="0"/>
        <v>6</v>
      </c>
      <c r="B12" s="53" t="s">
        <v>291</v>
      </c>
      <c r="C12" s="54"/>
      <c r="D12" s="54">
        <v>10</v>
      </c>
      <c r="E12" s="55"/>
    </row>
    <row r="13" ht="25.5" customHeight="1" spans="1:5">
      <c r="A13" s="52">
        <f t="shared" si="0"/>
        <v>7</v>
      </c>
      <c r="B13" s="53" t="s">
        <v>292</v>
      </c>
      <c r="C13" s="54"/>
      <c r="D13" s="54">
        <v>5</v>
      </c>
      <c r="E13" s="55"/>
    </row>
    <row r="14" ht="25.5" customHeight="1" spans="1:5">
      <c r="A14" s="52">
        <f t="shared" si="0"/>
        <v>8</v>
      </c>
      <c r="B14" s="53" t="s">
        <v>293</v>
      </c>
      <c r="C14" s="54"/>
      <c r="D14" s="54">
        <v>6</v>
      </c>
      <c r="E14" s="55"/>
    </row>
    <row r="15" ht="25.5" customHeight="1" spans="1:5">
      <c r="A15" s="52">
        <f t="shared" si="0"/>
        <v>9</v>
      </c>
      <c r="B15" s="53" t="s">
        <v>294</v>
      </c>
      <c r="C15" s="54"/>
      <c r="D15" s="54">
        <v>4</v>
      </c>
      <c r="E15" s="55"/>
    </row>
    <row r="16" ht="25.5" customHeight="1" spans="1:5">
      <c r="A16" s="52">
        <f t="shared" si="0"/>
        <v>10</v>
      </c>
      <c r="B16" s="53" t="s">
        <v>280</v>
      </c>
      <c r="C16" s="54"/>
      <c r="D16" s="54">
        <v>3.6</v>
      </c>
      <c r="E16" s="55"/>
    </row>
    <row r="17" ht="25.5" customHeight="1" spans="1:5">
      <c r="A17" s="52">
        <f t="shared" si="0"/>
        <v>11</v>
      </c>
      <c r="B17" s="53" t="s">
        <v>295</v>
      </c>
      <c r="C17" s="54"/>
      <c r="D17" s="54">
        <v>12.9</v>
      </c>
      <c r="E17" s="55"/>
    </row>
    <row r="18" ht="25.5" customHeight="1" spans="1:5">
      <c r="A18" s="52">
        <f t="shared" si="0"/>
        <v>12</v>
      </c>
      <c r="B18" s="53" t="s">
        <v>296</v>
      </c>
      <c r="C18" s="54"/>
      <c r="D18" s="54">
        <v>2.4</v>
      </c>
      <c r="E18" s="55"/>
    </row>
    <row r="19" ht="25.5" customHeight="1" spans="1:5">
      <c r="A19" s="52">
        <f t="shared" si="0"/>
        <v>13</v>
      </c>
      <c r="B19" s="53" t="s">
        <v>297</v>
      </c>
      <c r="C19" s="54"/>
      <c r="D19" s="54">
        <v>0</v>
      </c>
      <c r="E19" s="55"/>
    </row>
    <row r="20" ht="25.5" customHeight="1" spans="1:5">
      <c r="A20" s="52">
        <f t="shared" si="0"/>
        <v>14</v>
      </c>
      <c r="B20" s="53" t="s">
        <v>298</v>
      </c>
      <c r="C20" s="54"/>
      <c r="D20" s="54">
        <v>0</v>
      </c>
      <c r="E20" s="55"/>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16" sqref="A16"/>
    </sheetView>
  </sheetViews>
  <sheetFormatPr defaultColWidth="9" defaultRowHeight="12.75" customHeight="1" outlineLevelRow="7"/>
  <cols>
    <col min="1" max="1" width="60.7047619047619" style="29" customWidth="1"/>
    <col min="2" max="2" width="22.1333333333333" style="29" customWidth="1"/>
    <col min="3" max="3" width="2.85714285714286" style="29" customWidth="1"/>
    <col min="4" max="15" width="9.13333333333333" style="29"/>
  </cols>
  <sheetData>
    <row r="1" ht="15" customHeight="1" spans="1:15">
      <c r="A1" s="30" t="s">
        <v>27</v>
      </c>
      <c r="B1"/>
      <c r="C1"/>
      <c r="D1"/>
      <c r="E1"/>
      <c r="F1"/>
      <c r="G1"/>
      <c r="H1"/>
      <c r="I1"/>
      <c r="J1"/>
      <c r="K1"/>
      <c r="L1"/>
      <c r="M1"/>
      <c r="N1"/>
      <c r="O1"/>
    </row>
    <row r="2" ht="32.25" customHeight="1" spans="1:15">
      <c r="A2" s="31" t="s">
        <v>299</v>
      </c>
      <c r="B2" s="31"/>
      <c r="C2"/>
      <c r="D2"/>
      <c r="E2"/>
      <c r="F2"/>
      <c r="G2"/>
      <c r="H2"/>
      <c r="I2"/>
      <c r="J2"/>
      <c r="K2"/>
      <c r="L2"/>
      <c r="M2"/>
      <c r="N2"/>
      <c r="O2"/>
    </row>
    <row r="3" ht="15" customHeight="1" spans="1:15">
      <c r="A3"/>
      <c r="B3" s="32" t="s">
        <v>29</v>
      </c>
      <c r="C3"/>
      <c r="D3"/>
      <c r="E3"/>
      <c r="F3"/>
      <c r="G3"/>
      <c r="H3"/>
      <c r="I3"/>
      <c r="J3"/>
      <c r="K3"/>
      <c r="L3"/>
      <c r="M3"/>
      <c r="N3"/>
      <c r="O3"/>
    </row>
    <row r="4" ht="15" customHeight="1" spans="1:15">
      <c r="A4" s="33" t="s">
        <v>300</v>
      </c>
      <c r="B4" s="34" t="s">
        <v>33</v>
      </c>
      <c r="C4"/>
      <c r="D4"/>
      <c r="E4"/>
      <c r="F4"/>
      <c r="G4"/>
      <c r="H4"/>
      <c r="I4"/>
      <c r="J4"/>
      <c r="K4"/>
      <c r="L4"/>
      <c r="M4"/>
      <c r="N4"/>
      <c r="O4"/>
    </row>
    <row r="5" ht="15" customHeight="1" spans="1:15">
      <c r="A5" s="35"/>
      <c r="B5" s="36"/>
      <c r="C5"/>
      <c r="D5"/>
      <c r="E5"/>
      <c r="F5"/>
      <c r="G5"/>
      <c r="H5"/>
      <c r="I5"/>
      <c r="J5"/>
      <c r="K5"/>
      <c r="L5"/>
      <c r="M5"/>
      <c r="N5"/>
      <c r="O5"/>
    </row>
    <row r="6" s="28" customFormat="1" ht="26.25" customHeight="1" spans="1:14">
      <c r="A6" s="37" t="s">
        <v>301</v>
      </c>
      <c r="B6" s="38"/>
      <c r="C6" s="39"/>
      <c r="N6" s="42"/>
    </row>
    <row r="7" ht="32.25" customHeight="1" spans="1:15">
      <c r="A7" s="40"/>
      <c r="B7"/>
      <c r="C7"/>
      <c r="D7"/>
      <c r="E7"/>
      <c r="F7"/>
      <c r="G7"/>
      <c r="H7"/>
      <c r="I7"/>
      <c r="J7"/>
      <c r="K7"/>
      <c r="L7"/>
      <c r="M7"/>
      <c r="N7"/>
      <c r="O7"/>
    </row>
    <row r="8" ht="18.75" customHeight="1" spans="1:15">
      <c r="A8" s="41"/>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277777777778" right="0.590277777777778" top="0.590277777777778" bottom="0.590277777777778" header="0.511805555555556" footer="0.511805555555556"/>
  <pageSetup paperSize="9"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B10" sqref="B10:E1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32" width="9" style="1"/>
    <col min="33" max="16384" width="8.67619047619048" style="1"/>
  </cols>
  <sheetData>
    <row r="1" ht="18.75" spans="1:2">
      <c r="A1" s="2" t="s">
        <v>302</v>
      </c>
      <c r="B1" s="2"/>
    </row>
    <row r="2" ht="25.5" spans="1:5">
      <c r="A2" s="3" t="s">
        <v>303</v>
      </c>
      <c r="B2" s="3"/>
      <c r="C2" s="3"/>
      <c r="D2" s="3"/>
      <c r="E2" s="3"/>
    </row>
    <row r="3" ht="18.75" customHeight="1" spans="1:5">
      <c r="A3" s="4" t="s">
        <v>304</v>
      </c>
      <c r="B3" s="4"/>
      <c r="C3" s="4"/>
      <c r="D3" s="4"/>
      <c r="E3" s="4"/>
    </row>
    <row r="4" ht="21.75" customHeight="1" spans="1:5">
      <c r="A4" s="5" t="s">
        <v>305</v>
      </c>
      <c r="B4" s="5"/>
      <c r="C4" s="5" t="s">
        <v>306</v>
      </c>
      <c r="D4" s="5"/>
      <c r="E4" s="5"/>
    </row>
    <row r="5" ht="21.75" customHeight="1" spans="1:5">
      <c r="A5" s="5" t="s">
        <v>307</v>
      </c>
      <c r="B5" s="5"/>
      <c r="C5" s="6" t="s">
        <v>308</v>
      </c>
      <c r="D5" s="5" t="s">
        <v>309</v>
      </c>
      <c r="E5" s="6" t="s">
        <v>310</v>
      </c>
    </row>
    <row r="6" ht="30" customHeight="1" spans="1:5">
      <c r="A6" s="7" t="s">
        <v>311</v>
      </c>
      <c r="B6" s="8" t="s">
        <v>312</v>
      </c>
      <c r="C6" s="9"/>
      <c r="D6" s="9"/>
      <c r="E6" s="10"/>
    </row>
    <row r="7" ht="19" customHeight="1" spans="1:5">
      <c r="A7" s="11"/>
      <c r="B7" s="12" t="s">
        <v>313</v>
      </c>
      <c r="C7" s="13">
        <v>30.08</v>
      </c>
      <c r="D7" s="14"/>
      <c r="E7" s="15"/>
    </row>
    <row r="8" ht="19" customHeight="1" spans="1:5">
      <c r="A8" s="11"/>
      <c r="B8" s="13" t="s">
        <v>314</v>
      </c>
      <c r="C8" s="13">
        <v>30.08</v>
      </c>
      <c r="D8" s="14"/>
      <c r="E8" s="15"/>
    </row>
    <row r="9" ht="19" customHeight="1" spans="1:5">
      <c r="A9" s="16"/>
      <c r="B9" s="13" t="s">
        <v>315</v>
      </c>
      <c r="C9" s="13"/>
      <c r="D9" s="14"/>
      <c r="E9" s="15"/>
    </row>
    <row r="10" ht="88" customHeight="1" spans="1:5">
      <c r="A10" s="17" t="s">
        <v>316</v>
      </c>
      <c r="B10" s="18" t="s">
        <v>317</v>
      </c>
      <c r="C10" s="19"/>
      <c r="D10" s="19"/>
      <c r="E10" s="20"/>
    </row>
    <row r="11" ht="24" customHeight="1" spans="1:5">
      <c r="A11" s="21" t="s">
        <v>318</v>
      </c>
      <c r="B11" s="5" t="s">
        <v>319</v>
      </c>
      <c r="C11" s="5" t="s">
        <v>320</v>
      </c>
      <c r="D11" s="5" t="s">
        <v>321</v>
      </c>
      <c r="E11" s="22" t="s">
        <v>322</v>
      </c>
    </row>
    <row r="12" ht="16" customHeight="1" spans="1:5">
      <c r="A12" s="23"/>
      <c r="B12" s="24" t="s">
        <v>323</v>
      </c>
      <c r="C12" s="5" t="s">
        <v>324</v>
      </c>
      <c r="D12" s="5" t="s">
        <v>325</v>
      </c>
      <c r="E12" s="5">
        <v>10</v>
      </c>
    </row>
    <row r="13" ht="16" customHeight="1" spans="1:5">
      <c r="A13" s="23"/>
      <c r="B13" s="24"/>
      <c r="C13" s="5"/>
      <c r="D13" s="5"/>
      <c r="E13" s="5"/>
    </row>
    <row r="14" ht="16" customHeight="1" spans="1:5">
      <c r="A14" s="23"/>
      <c r="B14" s="24"/>
      <c r="C14" s="5"/>
      <c r="D14" s="5"/>
      <c r="E14" s="5"/>
    </row>
    <row r="15" ht="16" customHeight="1" spans="1:5">
      <c r="A15" s="23"/>
      <c r="B15" s="24"/>
      <c r="C15" s="5" t="s">
        <v>326</v>
      </c>
      <c r="D15" s="5" t="s">
        <v>325</v>
      </c>
      <c r="E15" s="5">
        <v>10</v>
      </c>
    </row>
    <row r="16" ht="16" customHeight="1" spans="1:5">
      <c r="A16" s="23"/>
      <c r="B16" s="24"/>
      <c r="C16" s="5"/>
      <c r="D16" s="5"/>
      <c r="E16" s="5"/>
    </row>
    <row r="17" ht="16" customHeight="1" spans="1:5">
      <c r="A17" s="23"/>
      <c r="B17" s="24"/>
      <c r="C17" s="5"/>
      <c r="D17" s="5"/>
      <c r="E17" s="5"/>
    </row>
    <row r="18" ht="16" customHeight="1" spans="1:5">
      <c r="A18" s="23"/>
      <c r="B18" s="24"/>
      <c r="C18" s="5" t="s">
        <v>327</v>
      </c>
      <c r="D18" s="5" t="s">
        <v>325</v>
      </c>
      <c r="E18" s="5">
        <v>20</v>
      </c>
    </row>
    <row r="19" ht="16" customHeight="1" spans="1:5">
      <c r="A19" s="23"/>
      <c r="B19" s="24"/>
      <c r="C19" s="5"/>
      <c r="D19" s="5"/>
      <c r="E19" s="5"/>
    </row>
    <row r="20" ht="16" customHeight="1" spans="1:5">
      <c r="A20" s="23"/>
      <c r="B20" s="24"/>
      <c r="C20" s="5"/>
      <c r="D20" s="5"/>
      <c r="E20" s="5"/>
    </row>
    <row r="21" ht="16" customHeight="1" spans="1:5">
      <c r="A21" s="23"/>
      <c r="B21" s="24"/>
      <c r="C21" s="5" t="s">
        <v>328</v>
      </c>
      <c r="D21" s="5" t="s">
        <v>325</v>
      </c>
      <c r="E21" s="5">
        <v>10</v>
      </c>
    </row>
    <row r="22" ht="16" customHeight="1" spans="1:5">
      <c r="A22" s="23"/>
      <c r="B22" s="24"/>
      <c r="C22" s="5"/>
      <c r="D22" s="5"/>
      <c r="E22" s="5"/>
    </row>
    <row r="23" ht="16" customHeight="1" spans="1:5">
      <c r="A23" s="23"/>
      <c r="B23" s="24"/>
      <c r="C23" s="5"/>
      <c r="D23" s="5"/>
      <c r="E23" s="5"/>
    </row>
    <row r="24" ht="16" customHeight="1" spans="1:5">
      <c r="A24" s="23"/>
      <c r="B24" s="21" t="s">
        <v>329</v>
      </c>
      <c r="C24" s="22" t="s">
        <v>330</v>
      </c>
      <c r="D24" s="5" t="s">
        <v>325</v>
      </c>
      <c r="E24" s="5">
        <v>10</v>
      </c>
    </row>
    <row r="25" ht="16" customHeight="1" spans="1:5">
      <c r="A25" s="23"/>
      <c r="B25" s="23"/>
      <c r="C25" s="22"/>
      <c r="D25" s="5"/>
      <c r="E25" s="5"/>
    </row>
    <row r="26" ht="16" customHeight="1" spans="1:5">
      <c r="A26" s="23"/>
      <c r="B26" s="23"/>
      <c r="C26" s="22"/>
      <c r="D26" s="5"/>
      <c r="E26" s="5"/>
    </row>
    <row r="27" ht="16" customHeight="1" spans="1:5">
      <c r="A27" s="23"/>
      <c r="B27" s="23"/>
      <c r="C27" s="22" t="s">
        <v>331</v>
      </c>
      <c r="D27" s="5" t="s">
        <v>332</v>
      </c>
      <c r="E27" s="5">
        <v>10</v>
      </c>
    </row>
    <row r="28" ht="16" customHeight="1" spans="1:5">
      <c r="A28" s="23"/>
      <c r="B28" s="23"/>
      <c r="C28" s="22"/>
      <c r="D28" s="5"/>
      <c r="E28" s="5"/>
    </row>
    <row r="29" ht="16" customHeight="1" spans="1:5">
      <c r="A29" s="23"/>
      <c r="B29" s="23"/>
      <c r="C29" s="22"/>
      <c r="D29" s="5"/>
      <c r="E29" s="5"/>
    </row>
    <row r="30" ht="16" customHeight="1" spans="1:5">
      <c r="A30" s="23"/>
      <c r="B30" s="23"/>
      <c r="C30" s="22" t="s">
        <v>333</v>
      </c>
      <c r="D30" s="5" t="s">
        <v>332</v>
      </c>
      <c r="E30" s="5">
        <v>10</v>
      </c>
    </row>
    <row r="31" ht="16" customHeight="1" spans="1:5">
      <c r="A31" s="23"/>
      <c r="B31" s="23"/>
      <c r="C31" s="22"/>
      <c r="D31" s="5"/>
      <c r="E31" s="5"/>
    </row>
    <row r="32" ht="16" customHeight="1" spans="1:5">
      <c r="A32" s="23"/>
      <c r="B32" s="23"/>
      <c r="C32" s="7" t="s">
        <v>334</v>
      </c>
      <c r="D32" s="5" t="s">
        <v>332</v>
      </c>
      <c r="E32" s="5">
        <v>10</v>
      </c>
    </row>
    <row r="33" ht="16" customHeight="1" spans="1:5">
      <c r="A33" s="23"/>
      <c r="B33" s="23"/>
      <c r="C33" s="11"/>
      <c r="D33" s="5"/>
      <c r="E33" s="5"/>
    </row>
    <row r="34" ht="16" customHeight="1" spans="1:5">
      <c r="A34" s="23"/>
      <c r="B34" s="25"/>
      <c r="C34" s="16"/>
      <c r="D34" s="5"/>
      <c r="E34" s="5"/>
    </row>
    <row r="35" ht="25" customHeight="1" spans="1:5">
      <c r="A35" s="23"/>
      <c r="B35" s="22" t="s">
        <v>335</v>
      </c>
      <c r="C35" s="26" t="s">
        <v>336</v>
      </c>
      <c r="D35" s="5" t="s">
        <v>337</v>
      </c>
      <c r="E35" s="5">
        <v>10</v>
      </c>
    </row>
    <row r="36" ht="24" customHeight="1" spans="1:5">
      <c r="A36" s="25"/>
      <c r="B36" s="22"/>
      <c r="C36" s="6" t="s">
        <v>338</v>
      </c>
      <c r="D36" s="6"/>
      <c r="E36" s="6"/>
    </row>
    <row r="37" ht="23" customHeight="1" spans="1:5">
      <c r="A37" s="27" t="s">
        <v>339</v>
      </c>
      <c r="B37" s="27"/>
      <c r="C37" s="27"/>
      <c r="D37" s="27"/>
      <c r="E37" s="2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13" master="">
    <arrUserId title="区域1" rangeCreator="" othersAccessPermission="edit"/>
    <arrUserId title="区域2" rangeCreator="" othersAccessPermission="edit"/>
    <arrUserId title="区域3" rangeCreator="" othersAccessPermission="edit"/>
    <arrUserId title="区域4" rangeCreator="" othersAccessPermission="edit"/>
  </rangeList>
  <rangeList sheetStid="24" master="">
    <arrUserId title="区域1" rangeCreator="" othersAccessPermission="edit"/>
    <arrUserId title="区域2" rangeCreator="" othersAccessPermission="edit"/>
    <arrUserId title="区域3" rangeCreator="" othersAccessPermission="edit"/>
  </rangeList>
  <rangeList sheetStid="25" master=""/>
  <rangeList sheetStid="23" master="">
    <arrUserId title="区域2" rangeCreator="" othersAccessPermission="edit"/>
    <arrUserId title="区域1" rangeCreator="" othersAccessPermission="edit"/>
    <arrUserId title="区域3" rangeCreator="" othersAccessPermission="edit"/>
    <arrUserId title="区域3_1" rangeCreator="" othersAccessPermission="edit"/>
  </rangeList>
  <rangeList sheetStid="15" master=""/>
  <rangeList sheetStid="17" master=""/>
  <rangeList sheetStid="18" master="">
    <arrUserId title="区域1" rangeCreator="" othersAccessPermission="edit"/>
    <arrUserId title="区域3" rangeCreator="" othersAccessPermission="edit"/>
  </rangeList>
  <rangeList sheetStid="29" master=""/>
  <rangeList sheetStid="34" master=""/>
  <rangeList sheetStid="12" master=""/>
  <rangeList sheetStid="3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1</vt:lpstr>
      <vt:lpstr>2</vt:lpstr>
      <vt:lpstr>3</vt:lpstr>
      <vt:lpstr>4</vt:lpstr>
      <vt:lpstr>5</vt:lpstr>
      <vt:lpstr>6</vt:lpstr>
      <vt:lpstr>7</vt:lpstr>
      <vt:lpstr>8</vt:lpstr>
      <vt:lpstr>9</vt:lpstr>
      <vt:lpstr>10</vt:lpstr>
      <vt:lpstr>11绩效目标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幸运草</cp:lastModifiedBy>
  <dcterms:created xsi:type="dcterms:W3CDTF">2018-01-17T04:55:00Z</dcterms:created>
  <cp:lastPrinted>2018-02-27T09:20:00Z</cp:lastPrinted>
  <dcterms:modified xsi:type="dcterms:W3CDTF">2023-03-03T10:04:03Z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1838288</vt:i4>
  </property>
  <property fmtid="{D5CDD505-2E9C-101B-9397-08002B2CF9AE}" pid="3" name="KSOProductBuildVer">
    <vt:lpwstr>2052-11.1.0.13703</vt:lpwstr>
  </property>
  <property fmtid="{D5CDD505-2E9C-101B-9397-08002B2CF9AE}" pid="4" name="ICV">
    <vt:lpwstr>B9F359F90C3C46CF95A12D01AB5927D9</vt:lpwstr>
  </property>
</Properties>
</file>