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85" tabRatio="619" firstSheet="1" activeTab="7"/>
  </bookViews>
  <sheets>
    <sheet name="封面" sheetId="1" r:id="rId1"/>
    <sheet name="目录" sheetId="2" r:id="rId2"/>
    <sheet name="1" sheetId="13" r:id="rId3"/>
    <sheet name="2" sheetId="24" r:id="rId4"/>
    <sheet name="3" sheetId="25" r:id="rId5"/>
    <sheet name="4" sheetId="23" r:id="rId6"/>
    <sheet name="5" sheetId="15" r:id="rId7"/>
    <sheet name="6" sheetId="17" r:id="rId8"/>
    <sheet name="7" sheetId="18" r:id="rId9"/>
    <sheet name="8" sheetId="29" r:id="rId10"/>
    <sheet name="9" sheetId="34" r:id="rId11"/>
    <sheet name="10" sheetId="12" r:id="rId12"/>
    <sheet name="11绩效目标" sheetId="33" r:id="rId13"/>
  </sheets>
  <definedNames>
    <definedName name="_xlnm.Print_Area" localSheetId="2">'1'!$A$2:$D$44</definedName>
    <definedName name="_xlnm.Print_Area" localSheetId="3">'2'!$A$1:$B$39</definedName>
    <definedName name="_xlnm.Print_Area" localSheetId="4">'3'!$A$1:$D$34</definedName>
    <definedName name="_xlnm.Print_Area" localSheetId="5">'4'!$A$1:$E$35</definedName>
    <definedName name="_xlnm.Print_Area" localSheetId="6">'5'!$A$1:$K$19</definedName>
    <definedName name="_xlnm.Print_Area" localSheetId="7">'6'!$A$1:$E$32</definedName>
    <definedName name="_xlnm.Print_Area" localSheetId="8">'7'!$A$1:$E$59</definedName>
    <definedName name="_xlnm.Print_Area" localSheetId="9">'8'!$A$1:$H$24</definedName>
    <definedName name="_xlnm.Print_Titles" localSheetId="2">'1'!$1:$5</definedName>
    <definedName name="_xlnm.Print_Titles" localSheetId="3">'2'!$1:$4</definedName>
    <definedName name="_xlnm.Print_Titles" localSheetId="4">'3'!$1:$5</definedName>
    <definedName name="_xlnm.Print_Titles" localSheetId="5">'4'!$1:$5</definedName>
    <definedName name="_xlnm.Print_Titles" localSheetId="6">'5'!$1:$6</definedName>
    <definedName name="_xlnm.Print_Titles" localSheetId="7">'6'!$1:$6</definedName>
    <definedName name="_xlnm.Print_Titles" localSheetId="8">'7'!$1:$6</definedName>
    <definedName name="_xlnm.Print_Titles" localSheetId="9">'8'!$1:$5</definedName>
    <definedName name="_xlnm.Print_Area" localSheetId="10">'9'!$A$1:$E$9</definedName>
    <definedName name="_xlnm.Print_Titles" localSheetId="10">'9'!$1:$5</definedName>
  </definedName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<sst xmlns="http://schemas.openxmlformats.org/spreadsheetml/2006/main" count="426" uniqueCount="340">
  <si>
    <t>单位名称：</t>
  </si>
  <si>
    <t>部门预算公开表</t>
  </si>
  <si>
    <t>编制日期：   年   月   日</t>
  </si>
  <si>
    <t>部门领导：</t>
  </si>
  <si>
    <t>财务负责人：</t>
  </si>
  <si>
    <t xml:space="preserve">    制表人：</t>
  </si>
  <si>
    <t xml:space="preserve">      </t>
  </si>
  <si>
    <t>目  录</t>
  </si>
  <si>
    <t>表  名</t>
  </si>
  <si>
    <t>备  注</t>
  </si>
  <si>
    <t>（1）部门收支总体情况表</t>
  </si>
  <si>
    <t>（2）部门收入总体情况表</t>
  </si>
  <si>
    <t>财务预算口径</t>
  </si>
  <si>
    <t>（3）部门支出总体情况表</t>
  </si>
  <si>
    <t>功能分类全口径</t>
  </si>
  <si>
    <t>（4）财政拨款收支总体情况表</t>
  </si>
  <si>
    <t>（5）财政拨款支出表</t>
  </si>
  <si>
    <t>财政拨款按单位</t>
  </si>
  <si>
    <t>（6）一般公共预算支出情况表</t>
  </si>
  <si>
    <t>功能分类</t>
  </si>
  <si>
    <t>（7）一般公共预算基本支出情况表</t>
  </si>
  <si>
    <t>支出经济分类</t>
  </si>
  <si>
    <t>（8）一般公共预算“三公”经费、会议费、培训费安排表</t>
  </si>
  <si>
    <t>机关运行经费、经济分类</t>
  </si>
  <si>
    <t>（9）一般公共预算机关运行经费</t>
  </si>
  <si>
    <r>
      <rPr>
        <u/>
        <sz val="10"/>
        <color rgb="FF800080"/>
        <rFont val="宋体"/>
        <charset val="134"/>
      </rPr>
      <t>（</t>
    </r>
    <r>
      <rPr>
        <u/>
        <sz val="10"/>
        <color rgb="FF800080"/>
        <rFont val="Arial"/>
        <charset val="134"/>
      </rPr>
      <t>10</t>
    </r>
    <r>
      <rPr>
        <u/>
        <sz val="10"/>
        <color rgb="FF800080"/>
        <rFont val="宋体"/>
        <charset val="134"/>
      </rPr>
      <t>）政府性基金预算支出情况表</t>
    </r>
  </si>
  <si>
    <r>
      <rPr>
        <u/>
        <sz val="10"/>
        <color rgb="FF800080"/>
        <rFont val="宋体"/>
        <charset val="134"/>
      </rPr>
      <t>（</t>
    </r>
    <r>
      <rPr>
        <u/>
        <sz val="10"/>
        <color rgb="FF800080"/>
        <rFont val="Arial"/>
        <charset val="134"/>
      </rPr>
      <t>11</t>
    </r>
    <r>
      <rPr>
        <u/>
        <sz val="10"/>
        <color rgb="FF800080"/>
        <rFont val="宋体"/>
        <charset val="134"/>
      </rPr>
      <t>）部门预算项目支出绩效目标表</t>
    </r>
  </si>
  <si>
    <t>返回</t>
  </si>
  <si>
    <t>部门收支总体情况表</t>
  </si>
  <si>
    <t>单位：万元</t>
  </si>
  <si>
    <t>收     入</t>
  </si>
  <si>
    <t>支     出</t>
  </si>
  <si>
    <t>项目</t>
  </si>
  <si>
    <t>预算数</t>
  </si>
  <si>
    <t>一、一般公共预算财政拨款收入</t>
  </si>
  <si>
    <t>一、一般公共服务支出</t>
  </si>
  <si>
    <t>二、政府性基金预算财政拨款收入</t>
  </si>
  <si>
    <t>二、外交支出</t>
  </si>
  <si>
    <t>三、国有资本经营预算收入</t>
  </si>
  <si>
    <t>三、国防支出</t>
  </si>
  <si>
    <t>四、教育专户核算</t>
  </si>
  <si>
    <t>四、公共安全支出</t>
  </si>
  <si>
    <t>五、事业收入</t>
  </si>
  <si>
    <t>五、教育支出</t>
  </si>
  <si>
    <t>六、上级补助收入</t>
  </si>
  <si>
    <t>六、科学技术支出</t>
  </si>
  <si>
    <t>七、附属单位上缴收入</t>
  </si>
  <si>
    <t>七、文化旅游体育与传媒支出</t>
  </si>
  <si>
    <t>八、经营收入</t>
  </si>
  <si>
    <t>八、社会保障和就业支出</t>
  </si>
  <si>
    <t>九、其他收入</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</si>
  <si>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</si>
  <si>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</si>
  <si>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</si>
  <si>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</si>
  <si>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</si>
  <si>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</si>
  <si>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</si>
  <si>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</si>
  <si>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</si>
  <si>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十八、援助其他地区支出</t>
  </si>
  <si>
    <t>十九、自然资源海洋气象等支出</t>
  </si>
  <si>
    <t>二十、住房保障支出</t>
  </si>
  <si>
    <t>二十一、粮油物资储备支出</t>
  </si>
  <si>
    <t>二十二、灾害防治及应急管理支出</t>
  </si>
  <si>
    <t>二十三、国有资本经营预算支出</t>
  </si>
  <si>
    <t>二十四、预备费</t>
  </si>
  <si>
    <t>二十五、其他支出</t>
  </si>
  <si>
    <t>二十六、转移性支出</t>
  </si>
  <si>
    <t>二十七、债务还本支出</t>
  </si>
  <si>
    <t>二十八、债务付息支出</t>
  </si>
  <si>
    <t>二十九、债务发行费用支出</t>
  </si>
  <si>
    <t>本年收入合计</t>
  </si>
  <si>
    <t>本年支出合计</t>
  </si>
  <si>
    <t>十、上年结转</t>
  </si>
  <si>
    <t>三十、结转下年</t>
  </si>
  <si>
    <t>十一、上年结余</t>
  </si>
  <si>
    <t>收入总计</t>
  </si>
  <si>
    <t>支出总计</t>
  </si>
  <si>
    <t>部门收入总体情况表</t>
  </si>
  <si>
    <t xml:space="preserve">    经费拨款</t>
  </si>
  <si>
    <t xml:space="preserve">    行政事业性收费收入</t>
  </si>
  <si>
    <t xml:space="preserve">    罚没收入</t>
  </si>
  <si>
    <t xml:space="preserve">    国有资源（资产）有偿使用收入</t>
  </si>
  <si>
    <t xml:space="preserve">    捐赠收入</t>
  </si>
  <si>
    <t xml:space="preserve">    政府住房基金收入</t>
  </si>
  <si>
    <t xml:space="preserve">        本年收入合计</t>
  </si>
  <si>
    <t xml:space="preserve"> </t>
  </si>
  <si>
    <t xml:space="preserve">    财政性资金结转</t>
  </si>
  <si>
    <t xml:space="preserve">        一般公共预算收入结转</t>
  </si>
  <si>
    <t xml:space="preserve">        政府性基金预算收入结转</t>
  </si>
  <si>
    <t xml:space="preserve">        国有资本经营收入结转</t>
  </si>
  <si>
    <t xml:space="preserve">    非财政性资金结转</t>
  </si>
  <si>
    <t xml:space="preserve">    教育专户结转</t>
  </si>
  <si>
    <t xml:space="preserve">    财政性资金结余</t>
  </si>
  <si>
    <t xml:space="preserve">        一般公共预算收入结余</t>
  </si>
  <si>
    <t xml:space="preserve">        政府性基金预算收入结余</t>
  </si>
  <si>
    <t xml:space="preserve">        国有资本经营收入结余</t>
  </si>
  <si>
    <t xml:space="preserve">    非财政性资金结余</t>
  </si>
  <si>
    <t xml:space="preserve">        收入合计</t>
  </si>
  <si>
    <t>部门支出总体情况表</t>
  </si>
  <si>
    <t>功能分类科目</t>
  </si>
  <si>
    <t>支出合计</t>
  </si>
  <si>
    <t>基本支出</t>
  </si>
  <si>
    <t>项目支出</t>
  </si>
  <si>
    <t>上年结转</t>
  </si>
  <si>
    <t>**</t>
  </si>
  <si>
    <t>合计</t>
  </si>
  <si>
    <t>201行政运行</t>
  </si>
  <si>
    <t>208社会保障和就业支出</t>
  </si>
  <si>
    <t>210卫生健康支出</t>
  </si>
  <si>
    <t>221住房保障支出</t>
  </si>
  <si>
    <t>财政拨款收支总体情况表</t>
  </si>
  <si>
    <t>收      入</t>
  </si>
  <si>
    <t>支      出</t>
  </si>
  <si>
    <t>一、本年收入</t>
  </si>
  <si>
    <t>一、本年支出</t>
  </si>
  <si>
    <t>（一）一般公共预算财政拨款</t>
  </si>
  <si>
    <t>（一）一般公共服务支出</t>
  </si>
  <si>
    <t>（二）政府性基金预算财政拨款</t>
  </si>
  <si>
    <t>（二）外交支出</t>
  </si>
  <si>
    <t>（三）国有资本经营预算财政拨款</t>
  </si>
  <si>
    <t>（三）国防支出</t>
  </si>
  <si>
    <t>（四）公共安全支出</t>
  </si>
  <si>
    <t>（五）教育支出</t>
  </si>
  <si>
    <t>（六）科学技术支出</t>
  </si>
  <si>
    <t>（七）文化体育与传媒支出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</si>
  <si>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</si>
  <si>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</si>
  <si>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</si>
  <si>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</si>
  <si>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</si>
  <si>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</si>
  <si>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</si>
  <si>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</si>
  <si>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</si>
  <si>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</si>
  <si>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（十八）援助其他地区支出</t>
  </si>
  <si>
    <t>（十九）自然资源海洋气象等支出</t>
  </si>
  <si>
    <t>（二十）住房保障支出</t>
  </si>
  <si>
    <t>（二十一）粮油物资储备支出</t>
  </si>
  <si>
    <t>（二十二）灾害防治及应急管理支出</t>
  </si>
  <si>
    <t>（二十三）国有资本经营预算支出</t>
  </si>
  <si>
    <t>（二十四）预备费</t>
  </si>
  <si>
    <t>（二十五）其他支出</t>
  </si>
  <si>
    <t>（二十六）债务还本支出</t>
  </si>
  <si>
    <t>（二十七）债务付息支出</t>
  </si>
  <si>
    <t>（二十八）债务发行费用支出</t>
  </si>
  <si>
    <t>收  入  总  计</t>
  </si>
  <si>
    <t>支  出  总  计</t>
  </si>
  <si>
    <t>财政拨款支出表</t>
  </si>
  <si>
    <t>单位名称</t>
  </si>
  <si>
    <t>一般公共预算支出</t>
  </si>
  <si>
    <t>政府性基金预算支出</t>
  </si>
  <si>
    <t>国有资本经营预算支出</t>
  </si>
  <si>
    <t>巷道镇人民政府</t>
  </si>
  <si>
    <t>一般公共预算支出情况表</t>
  </si>
  <si>
    <t>科目编码</t>
  </si>
  <si>
    <t>科目名称</t>
  </si>
  <si>
    <t>201</t>
  </si>
  <si>
    <t xml:space="preserve">    2010301行政运行</t>
  </si>
  <si>
    <t>208</t>
  </si>
  <si>
    <t xml:space="preserve">    2080505行政事业单位基本养老保险缴费</t>
  </si>
  <si>
    <t xml:space="preserve">    2089999其他社会保障和就业支出</t>
  </si>
  <si>
    <t>210</t>
  </si>
  <si>
    <t xml:space="preserve">    2101101行政单位医疗</t>
  </si>
  <si>
    <t xml:space="preserve">    2101103公务员医疗补助</t>
  </si>
  <si>
    <t>221</t>
  </si>
  <si>
    <t xml:space="preserve">    2210201住房公积金</t>
  </si>
  <si>
    <t>一般公共预算基本支出情况表</t>
  </si>
  <si>
    <t>经济分类科目</t>
  </si>
  <si>
    <t>一般公共预算基本支出</t>
  </si>
  <si>
    <t>人员经费</t>
  </si>
  <si>
    <t>公用经费</t>
  </si>
  <si>
    <t>301</t>
  </si>
  <si>
    <t>工资福利支出</t>
  </si>
  <si>
    <t xml:space="preserve">  30101</t>
  </si>
  <si>
    <t xml:space="preserve">  基本工资</t>
  </si>
  <si>
    <t xml:space="preserve">  30102</t>
  </si>
  <si>
    <t xml:space="preserve">  津贴补贴</t>
  </si>
  <si>
    <t xml:space="preserve">  30103</t>
  </si>
  <si>
    <t xml:space="preserve">  奖金</t>
  </si>
  <si>
    <t xml:space="preserve">  30107</t>
  </si>
  <si>
    <t xml:space="preserve">  绩效工资</t>
  </si>
  <si>
    <t xml:space="preserve">  30108</t>
  </si>
  <si>
    <t xml:space="preserve">  机关事业单位基本养老保险缴费</t>
  </si>
  <si>
    <t xml:space="preserve">  30109</t>
  </si>
  <si>
    <t xml:space="preserve">  职业年金缴费</t>
  </si>
  <si>
    <t xml:space="preserve">  30110</t>
  </si>
  <si>
    <t xml:space="preserve">  职工基本医疗保险缴费</t>
  </si>
  <si>
    <t xml:space="preserve">  30111</t>
  </si>
  <si>
    <t xml:space="preserve">  公务员医疗补助缴费</t>
  </si>
  <si>
    <t xml:space="preserve">  30112</t>
  </si>
  <si>
    <t xml:space="preserve">  其他社会保障缴费</t>
  </si>
  <si>
    <t xml:space="preserve">  30113</t>
  </si>
  <si>
    <t xml:space="preserve">  住房公积金</t>
  </si>
  <si>
    <t xml:space="preserve">  30114</t>
  </si>
  <si>
    <t xml:space="preserve">  其他工资福利支出</t>
  </si>
  <si>
    <t>302</t>
  </si>
  <si>
    <t>商品和服务支出</t>
  </si>
  <si>
    <t xml:space="preserve">  30201</t>
  </si>
  <si>
    <t xml:space="preserve">  办公费</t>
  </si>
  <si>
    <t xml:space="preserve">  30202</t>
  </si>
  <si>
    <t xml:space="preserve">  印刷费</t>
  </si>
  <si>
    <t xml:space="preserve">  30203</t>
  </si>
  <si>
    <t xml:space="preserve">  咨询费</t>
  </si>
  <si>
    <t xml:space="preserve">  30204</t>
  </si>
  <si>
    <t xml:space="preserve">  手续费</t>
  </si>
  <si>
    <t xml:space="preserve">  30205</t>
  </si>
  <si>
    <t xml:space="preserve">  水费</t>
  </si>
  <si>
    <t xml:space="preserve">  30206</t>
  </si>
  <si>
    <t xml:space="preserve">  电费</t>
  </si>
  <si>
    <t xml:space="preserve">  30207</t>
  </si>
  <si>
    <t xml:space="preserve">  邮电费</t>
  </si>
  <si>
    <t xml:space="preserve">  30208</t>
  </si>
  <si>
    <t xml:space="preserve">  取暖费</t>
  </si>
  <si>
    <t xml:space="preserve">  30209</t>
  </si>
  <si>
    <t xml:space="preserve">  物业管理费</t>
  </si>
  <si>
    <t xml:space="preserve">  30211</t>
  </si>
  <si>
    <t xml:space="preserve">  差旅费</t>
  </si>
  <si>
    <t xml:space="preserve">  30213</t>
  </si>
  <si>
    <t xml:space="preserve">  维修（护）费</t>
  </si>
  <si>
    <t xml:space="preserve">  30214</t>
  </si>
  <si>
    <t xml:space="preserve">  租赁费</t>
  </si>
  <si>
    <t xml:space="preserve">  30215</t>
  </si>
  <si>
    <t xml:space="preserve">  会议费</t>
  </si>
  <si>
    <t xml:space="preserve">  30216</t>
  </si>
  <si>
    <t xml:space="preserve">  培训费</t>
  </si>
  <si>
    <t xml:space="preserve">  30217</t>
  </si>
  <si>
    <t xml:space="preserve">  公务接待费</t>
  </si>
  <si>
    <t xml:space="preserve">  30218</t>
  </si>
  <si>
    <t xml:space="preserve">  专用材料费</t>
  </si>
  <si>
    <t xml:space="preserve">  30224</t>
  </si>
  <si>
    <t xml:space="preserve">  被装购置费</t>
  </si>
  <si>
    <t xml:space="preserve">  30225</t>
  </si>
  <si>
    <t xml:space="preserve">  专用燃料费</t>
  </si>
  <si>
    <t xml:space="preserve">  30226</t>
  </si>
  <si>
    <t xml:space="preserve">  劳务费</t>
  </si>
  <si>
    <t xml:space="preserve">  30227</t>
  </si>
  <si>
    <t xml:space="preserve">  委托业务费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</si>
  <si>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</si>
  <si>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</si>
  <si>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</si>
  <si>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</si>
  <si>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</si>
  <si>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</si>
  <si>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</si>
  <si>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</si>
  <si>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 xml:space="preserve">  30240</t>
  </si>
  <si>
    <t xml:space="preserve">  税金及附加费用</t>
  </si>
  <si>
    <t xml:space="preserve">  30299</t>
  </si>
  <si>
    <t xml:space="preserve">  其他商品和服务支出</t>
  </si>
  <si>
    <t>303</t>
  </si>
  <si>
    <t>对个人和家庭的补助</t>
  </si>
  <si>
    <t xml:space="preserve">  30301</t>
  </si>
  <si>
    <t xml:space="preserve">  离休费</t>
  </si>
  <si>
    <t xml:space="preserve">  30302</t>
  </si>
  <si>
    <t xml:space="preserve">  退休费</t>
  </si>
  <si>
    <t xml:space="preserve">  30303</t>
  </si>
  <si>
    <t xml:space="preserve">  退职（役）费</t>
  </si>
  <si>
    <t xml:space="preserve">  30305</t>
  </si>
  <si>
    <t xml:space="preserve">  生活补助</t>
  </si>
  <si>
    <t xml:space="preserve">  30306</t>
  </si>
  <si>
    <t xml:space="preserve">  救济费</t>
  </si>
  <si>
    <t xml:space="preserve">  30307</t>
  </si>
  <si>
    <t xml:space="preserve">  医疗费补助</t>
  </si>
  <si>
    <t xml:space="preserve">  30308</t>
  </si>
  <si>
    <t xml:space="preserve">  助学金</t>
  </si>
  <si>
    <t xml:space="preserve">  30309</t>
  </si>
  <si>
    <t xml:space="preserve">  奖励金</t>
  </si>
  <si>
    <t xml:space="preserve">  30310</t>
  </si>
  <si>
    <t xml:space="preserve">  个人农业生产补贴</t>
  </si>
  <si>
    <t xml:space="preserve">  30399</t>
  </si>
  <si>
    <t>对其他个人和家庭的补助</t>
  </si>
  <si>
    <r>
      <rPr>
        <sz val="9"/>
        <color indexed="8"/>
        <rFont val="宋体"/>
        <charset val="134"/>
      </rPr>
      <t>备注：</t>
    </r>
    <r>
      <rPr>
        <sz val="11"/>
        <color indexed="8"/>
        <rFont val="Calibri"/>
        <charset val="134"/>
      </rPr>
      <t>"30302</t>
    </r>
    <r>
      <rPr>
        <sz val="11"/>
        <color indexed="8"/>
        <rFont val="宋体"/>
        <charset val="134"/>
      </rPr>
      <t>退休费</t>
    </r>
    <r>
      <rPr>
        <sz val="11"/>
        <color indexed="8"/>
        <rFont val="Calibri"/>
        <charset val="134"/>
      </rPr>
      <t>"</t>
    </r>
    <r>
      <rPr>
        <sz val="11"/>
        <color indexed="8"/>
        <rFont val="宋体"/>
        <charset val="134"/>
      </rPr>
      <t>中不含退休人员养老金</t>
    </r>
  </si>
  <si>
    <t>一般公共预算“三公”经费、会议费、培训费支出情况表</t>
  </si>
  <si>
    <t>“三公”经费合计</t>
  </si>
  <si>
    <t>因公出国（境）费用</t>
  </si>
  <si>
    <t>公务接待费</t>
  </si>
  <si>
    <t>公务用车购置和运行费</t>
  </si>
  <si>
    <t>会议费</t>
  </si>
  <si>
    <t>培训费</t>
  </si>
  <si>
    <t>公务用车购置费</t>
  </si>
  <si>
    <t>公务用车运行费</t>
  </si>
  <si>
    <t>一般公共预算机关运行经费</t>
  </si>
  <si>
    <t>序号</t>
  </si>
  <si>
    <t>办公费</t>
  </si>
  <si>
    <t>印刷费</t>
  </si>
  <si>
    <t>水费</t>
  </si>
  <si>
    <t>电费</t>
  </si>
  <si>
    <t>邮电费</t>
  </si>
  <si>
    <t>取暖费</t>
  </si>
  <si>
    <t>物业管理费</t>
  </si>
  <si>
    <t>差旅费</t>
  </si>
  <si>
    <t>维修（护）费</t>
  </si>
  <si>
    <t>福利费</t>
  </si>
  <si>
    <t>公务用车运行维护费</t>
  </si>
  <si>
    <t>其他商品和服务支出</t>
  </si>
  <si>
    <t>办公设备购置</t>
  </si>
  <si>
    <t>政府性基金预算支出情况表</t>
  </si>
  <si>
    <t>项        目</t>
  </si>
  <si>
    <t>此页无数据</t>
  </si>
  <si>
    <t>附件11：</t>
  </si>
  <si>
    <t xml:space="preserve"> 部门预算项目支出绩效目标表</t>
  </si>
  <si>
    <t>（2023年度）</t>
  </si>
  <si>
    <t>项目名称</t>
  </si>
  <si>
    <t>月牙湖出口道路和大湖湾风景区绿化带土地费</t>
  </si>
  <si>
    <t>主管部门</t>
  </si>
  <si>
    <t>高台县人民政府</t>
  </si>
  <si>
    <t>实施单位</t>
  </si>
  <si>
    <t>高台县巷道镇人民政府</t>
  </si>
  <si>
    <t>预算    执行    指标  （10分）</t>
  </si>
  <si>
    <t>年度预算</t>
  </si>
  <si>
    <t>年度资金总额</t>
  </si>
  <si>
    <t>其中：财政拨款资金</t>
  </si>
  <si>
    <t>其他资金</t>
  </si>
  <si>
    <t>年度总体目标</t>
  </si>
  <si>
    <t xml:space="preserve">    我镇红联、王家、五里墩、高地、小寺、西八里等6个村于2019年对月牙湖景区出口道路和大湖湾文化旅游风景区道路两旁的绿化带土地进行了流转，目前，共计流转土地面积501.405亩，流转期限为20年，按每亩600元流转费计算，每年共计需要支付流转费用300843元，能按时足额完成流转费的发放。</t>
  </si>
  <si>
    <t>绩效指标</t>
  </si>
  <si>
    <t>一级指标</t>
  </si>
  <si>
    <t>二级指标</t>
  </si>
  <si>
    <t>三级指标</t>
  </si>
  <si>
    <t>指标值</t>
  </si>
  <si>
    <t>产出指标（50分）</t>
  </si>
  <si>
    <t>数量指标</t>
  </si>
  <si>
    <t>提高农户收入</t>
  </si>
  <si>
    <t>质量指标</t>
  </si>
  <si>
    <t>时效指标</t>
  </si>
  <si>
    <t>成本指标</t>
  </si>
  <si>
    <t>效益指标（30分）</t>
  </si>
  <si>
    <t>经济效益指标</t>
  </si>
  <si>
    <t>社会效益指标</t>
  </si>
  <si>
    <t>生态环境有效改善</t>
  </si>
  <si>
    <t>生态效益指标</t>
  </si>
  <si>
    <t>可持续影响力指标</t>
  </si>
  <si>
    <t>满意度指标（10分）</t>
  </si>
  <si>
    <t>社会公众或服务对象满意度</t>
  </si>
  <si>
    <t>服务对象的满意度</t>
  </si>
  <si>
    <t>……</t>
  </si>
  <si>
    <t>总分100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</si>
</sst>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Red]\-#,##0.00\ "/>
    <numFmt numFmtId="177" formatCode="0_ "/>
    <numFmt numFmtId="178" formatCode="#,##0.00_ "/>
    <numFmt numFmtId="179" formatCode="#,##0.00;[Red]#,##0.00"/>
    <numFmt numFmtId="180" formatCode="0.00_ ;[Red]\-0.00\ "/>
    <numFmt numFmtId="181" formatCode="#,##0.0000"/>
  </numFmts>
  <fonts count="49">
    <font>
      <sz val="10"/>
      <name val="Arial"/>
      <charset val="134"/>
    </font>
    <font>
      <sz val="11"/>
      <color theme="1"/>
      <name val="宋体"/>
      <charset val="134"/>
      <scheme val="minor"/>
    </font>
    <font>
      <sz val="14"/>
      <color theme="1"/>
      <name val="仿宋_GB2312"/>
      <charset val="134"/>
    </font>
    <font>
      <b/>
      <sz val="20"/>
      <color theme="1"/>
      <name val="仿宋_GB2312"/>
      <charset val="134"/>
    </font>
    <font>
      <b/>
      <sz val="14"/>
      <color theme="1"/>
      <name val="仿宋_GB2312"/>
      <charset val="134"/>
    </font>
    <font>
      <sz val="10"/>
      <color theme="1"/>
      <name val="仿宋_GB2312"/>
      <charset val="134"/>
    </font>
    <font>
      <b/>
      <sz val="10"/>
      <color theme="1"/>
      <name val="仿宋_GB2312"/>
      <charset val="134"/>
    </font>
    <font>
      <sz val="11"/>
      <color indexed="8"/>
      <name val="Calibri"/>
      <charset val="134"/>
    </font>
    <font>
      <u/>
      <sz val="10"/>
      <color indexed="12"/>
      <name val="宋体"/>
      <charset val="134"/>
    </font>
    <font>
      <b/>
      <sz val="18"/>
      <color indexed="8"/>
      <name val="宋体"/>
      <charset val="134"/>
    </font>
    <font>
      <sz val="9"/>
      <color indexed="8"/>
      <name val="宋体"/>
      <charset val="134"/>
    </font>
    <font>
      <b/>
      <sz val="10"/>
      <color indexed="8"/>
      <name val="宋体"/>
      <charset val="134"/>
    </font>
    <font>
      <sz val="10"/>
      <color indexed="8"/>
      <name val="宋体"/>
      <charset val="134"/>
    </font>
    <font>
      <sz val="10"/>
      <name val="宋体"/>
      <charset val="134"/>
    </font>
    <font>
      <u/>
      <sz val="9"/>
      <color indexed="12"/>
      <name val="宋体"/>
      <charset val="134"/>
    </font>
    <font>
      <b/>
      <sz val="9"/>
      <color indexed="8"/>
      <name val="宋体"/>
      <charset val="134"/>
    </font>
    <font>
      <sz val="9"/>
      <color indexed="12"/>
      <name val="宋体"/>
      <charset val="134"/>
    </font>
    <font>
      <sz val="9"/>
      <color rgb="FFFF0000"/>
      <name val="宋体"/>
      <charset val="134"/>
    </font>
    <font>
      <u/>
      <sz val="9"/>
      <color rgb="FF800080"/>
      <name val="宋体"/>
      <charset val="134"/>
    </font>
    <font>
      <b/>
      <sz val="18"/>
      <color indexed="8"/>
      <name val="黑体"/>
      <charset val="134"/>
    </font>
    <font>
      <sz val="9"/>
      <color indexed="8"/>
      <name val="Calibri"/>
      <charset val="134"/>
    </font>
    <font>
      <b/>
      <sz val="16"/>
      <color indexed="8"/>
      <name val="宋体"/>
      <charset val="134"/>
    </font>
    <font>
      <u/>
      <sz val="10"/>
      <color rgb="FF800080"/>
      <name val="宋体"/>
      <charset val="134"/>
    </font>
    <font>
      <sz val="11"/>
      <color indexed="8"/>
      <name val="黑体"/>
      <charset val="134"/>
    </font>
    <font>
      <sz val="12"/>
      <color indexed="8"/>
      <name val="楷体_GB2312"/>
      <charset val="134"/>
    </font>
    <font>
      <sz val="24"/>
      <color indexed="8"/>
      <name val="黑体"/>
      <charset val="134"/>
    </font>
    <font>
      <sz val="12"/>
      <color indexed="8"/>
      <name val="Times New Roman"/>
      <charset val="134"/>
    </font>
    <font>
      <u/>
      <sz val="10"/>
      <color indexed="12"/>
      <name val="Arial"/>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u/>
      <sz val="10"/>
      <color rgb="FF800080"/>
      <name val="Arial"/>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indexed="0"/>
      </top>
      <bottom style="thin">
        <color indexed="8"/>
      </bottom>
      <diagonal/>
    </border>
    <border>
      <left style="thin">
        <color indexed="8"/>
      </left>
      <right/>
      <top style="thin">
        <color indexed="0"/>
      </top>
      <bottom/>
      <diagonal/>
    </border>
    <border>
      <left style="thin">
        <color indexed="8"/>
      </left>
      <right/>
      <top style="thin">
        <color indexed="0"/>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top style="thin">
        <color indexed="8"/>
      </top>
      <bottom style="thin">
        <color indexed="8"/>
      </bottom>
      <diagonal/>
    </border>
    <border>
      <left style="thin">
        <color indexed="9"/>
      </left>
      <right style="thin">
        <color indexed="9"/>
      </right>
      <top style="thin">
        <color indexed="9"/>
      </top>
      <bottom style="thin">
        <color indexed="9"/>
      </bottom>
      <diagonal/>
    </border>
    <border>
      <left/>
      <right/>
      <top/>
      <bottom style="thin">
        <color indexed="8"/>
      </bottom>
      <diagonal/>
    </border>
    <border>
      <left/>
      <right style="thin">
        <color indexed="8"/>
      </right>
      <top style="thin">
        <color auto="1"/>
      </top>
      <bottom style="thin">
        <color auto="1"/>
      </bottom>
      <diagonal/>
    </border>
    <border>
      <left style="thin">
        <color indexed="8"/>
      </left>
      <right/>
      <top style="thin">
        <color auto="1"/>
      </top>
      <bottom style="thin">
        <color auto="1"/>
      </bottom>
      <diagonal/>
    </border>
    <border>
      <left style="thin">
        <color indexed="8"/>
      </left>
      <right style="thin">
        <color indexed="8"/>
      </right>
      <top style="thin">
        <color auto="1"/>
      </top>
      <bottom style="thin">
        <color auto="1"/>
      </bottom>
      <diagonal/>
    </border>
    <border>
      <left/>
      <right style="thin">
        <color indexed="8"/>
      </right>
      <top style="thin">
        <color indexed="8"/>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0">
    <xf numFmtId="0" fontId="0" fillId="0" borderId="0"/>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7" fillId="0" borderId="0" applyNumberFormat="0" applyFill="0" applyBorder="0" applyAlignment="0" applyProtection="0">
      <alignment vertical="top"/>
      <protection locked="0"/>
    </xf>
    <xf numFmtId="0" fontId="28" fillId="0" borderId="0" applyNumberFormat="0" applyFill="0" applyBorder="0" applyAlignment="0" applyProtection="0">
      <alignment vertical="center"/>
    </xf>
    <xf numFmtId="0" fontId="1" fillId="3" borderId="24"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25" applyNumberFormat="0" applyFill="0" applyAlignment="0" applyProtection="0">
      <alignment vertical="center"/>
    </xf>
    <xf numFmtId="0" fontId="33" fillId="0" borderId="25" applyNumberFormat="0" applyFill="0" applyAlignment="0" applyProtection="0">
      <alignment vertical="center"/>
    </xf>
    <xf numFmtId="0" fontId="34" fillId="0" borderId="26" applyNumberFormat="0" applyFill="0" applyAlignment="0" applyProtection="0">
      <alignment vertical="center"/>
    </xf>
    <xf numFmtId="0" fontId="34" fillId="0" borderId="0" applyNumberFormat="0" applyFill="0" applyBorder="0" applyAlignment="0" applyProtection="0">
      <alignment vertical="center"/>
    </xf>
    <xf numFmtId="0" fontId="35" fillId="4" borderId="27" applyNumberFormat="0" applyAlignment="0" applyProtection="0">
      <alignment vertical="center"/>
    </xf>
    <xf numFmtId="0" fontId="36" fillId="5" borderId="28" applyNumberFormat="0" applyAlignment="0" applyProtection="0">
      <alignment vertical="center"/>
    </xf>
    <xf numFmtId="0" fontId="37" fillId="5" borderId="27" applyNumberFormat="0" applyAlignment="0" applyProtection="0">
      <alignment vertical="center"/>
    </xf>
    <xf numFmtId="0" fontId="38" fillId="6" borderId="29" applyNumberFormat="0" applyAlignment="0" applyProtection="0">
      <alignment vertical="center"/>
    </xf>
    <xf numFmtId="0" fontId="39" fillId="0" borderId="30" applyNumberFormat="0" applyFill="0" applyAlignment="0" applyProtection="0">
      <alignment vertical="center"/>
    </xf>
    <xf numFmtId="0" fontId="40" fillId="0" borderId="31"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5" fillId="12"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5" fillId="15" borderId="0" applyNumberFormat="0" applyBorder="0" applyAlignment="0" applyProtection="0">
      <alignment vertical="center"/>
    </xf>
    <xf numFmtId="0" fontId="45"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5" fillId="23" borderId="0" applyNumberFormat="0" applyBorder="0" applyAlignment="0" applyProtection="0">
      <alignment vertical="center"/>
    </xf>
    <xf numFmtId="0" fontId="45" fillId="24" borderId="0" applyNumberFormat="0" applyBorder="0" applyAlignment="0" applyProtection="0">
      <alignment vertical="center"/>
    </xf>
    <xf numFmtId="0" fontId="44" fillId="25" borderId="0" applyNumberFormat="0" applyBorder="0" applyAlignment="0" applyProtection="0">
      <alignment vertical="center"/>
    </xf>
    <xf numFmtId="0" fontId="44" fillId="26" borderId="0" applyNumberFormat="0" applyBorder="0" applyAlignment="0" applyProtection="0">
      <alignment vertical="center"/>
    </xf>
    <xf numFmtId="0" fontId="45" fillId="27" borderId="0" applyNumberFormat="0" applyBorder="0" applyAlignment="0" applyProtection="0">
      <alignment vertical="center"/>
    </xf>
    <xf numFmtId="0" fontId="45" fillId="28" borderId="0" applyNumberFormat="0" applyBorder="0" applyAlignment="0" applyProtection="0">
      <alignment vertical="center"/>
    </xf>
    <xf numFmtId="0" fontId="44" fillId="29" borderId="0" applyNumberFormat="0" applyBorder="0" applyAlignment="0" applyProtection="0">
      <alignment vertical="center"/>
    </xf>
    <xf numFmtId="0" fontId="44" fillId="30" borderId="0" applyNumberFormat="0" applyBorder="0" applyAlignment="0" applyProtection="0">
      <alignment vertical="center"/>
    </xf>
    <xf numFmtId="0" fontId="45" fillId="31" borderId="0" applyNumberFormat="0" applyBorder="0" applyAlignment="0" applyProtection="0">
      <alignment vertical="center"/>
    </xf>
    <xf numFmtId="0" fontId="45" fillId="32" borderId="0" applyNumberFormat="0" applyBorder="0" applyAlignment="0" applyProtection="0">
      <alignment vertical="center"/>
    </xf>
    <xf numFmtId="0" fontId="44"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6" fillId="0" borderId="0">
      <alignment vertical="center"/>
    </xf>
  </cellStyleXfs>
  <cellXfs count="180">
    <xf numFmtId="0" fontId="0" fillId="0" borderId="0" xfId="0"/>
    <xf numFmtId="0" fontId="1" fillId="0" borderId="0" xfId="0" applyFont="1" applyFill="1" applyAlignment="1">
      <alignment vertical="center"/>
    </xf>
    <xf numFmtId="0" fontId="2" fillId="0" borderId="0" xfId="0" applyFont="1" applyFill="1" applyAlignment="1">
      <alignment horizontal="left" vertical="center"/>
    </xf>
    <xf numFmtId="0" fontId="3" fillId="0" borderId="0" xfId="0" applyFont="1" applyFill="1" applyBorder="1" applyAlignment="1">
      <alignment horizontal="center"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 xfId="0" applyFont="1" applyFill="1" applyBorder="1" applyAlignment="1">
      <alignment horizontal="left"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1" xfId="0" applyFont="1" applyFill="1" applyBorder="1" applyAlignment="1">
      <alignment vertical="center" textRotation="255" wrapText="1"/>
    </xf>
    <xf numFmtId="0" fontId="5" fillId="0" borderId="3"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5" xfId="0" applyFont="1" applyFill="1" applyBorder="1" applyAlignment="1">
      <alignment horizontal="left" vertical="top" wrapText="1"/>
    </xf>
    <xf numFmtId="0" fontId="5" fillId="0" borderId="2" xfId="0" applyFont="1" applyFill="1" applyBorder="1" applyAlignment="1">
      <alignment horizontal="center" vertical="center" textRotation="255"/>
    </xf>
    <xf numFmtId="0" fontId="5" fillId="0" borderId="1" xfId="0" applyFont="1" applyFill="1" applyBorder="1" applyAlignment="1">
      <alignment horizontal="center" vertical="center" wrapText="1"/>
    </xf>
    <xf numFmtId="0" fontId="5" fillId="0" borderId="6" xfId="0" applyFont="1" applyFill="1" applyBorder="1" applyAlignment="1">
      <alignment horizontal="center" vertical="center" textRotation="255"/>
    </xf>
    <xf numFmtId="0" fontId="5" fillId="0" borderId="1" xfId="0" applyFont="1" applyFill="1" applyBorder="1" applyAlignment="1">
      <alignment horizontal="center" vertical="center" textRotation="255"/>
    </xf>
    <xf numFmtId="0" fontId="5" fillId="0" borderId="7" xfId="0" applyFont="1" applyFill="1" applyBorder="1" applyAlignment="1">
      <alignment horizontal="center" vertical="center" textRotation="255"/>
    </xf>
    <xf numFmtId="0" fontId="5" fillId="0" borderId="2" xfId="0" applyFont="1" applyFill="1" applyBorder="1" applyAlignment="1">
      <alignment vertical="center" wrapText="1"/>
    </xf>
    <xf numFmtId="0" fontId="6" fillId="0" borderId="1" xfId="0" applyFont="1" applyFill="1" applyBorder="1" applyAlignment="1">
      <alignment horizontal="center" vertical="center"/>
    </xf>
    <xf numFmtId="0" fontId="0" fillId="0" borderId="0" xfId="0" applyFill="1"/>
    <xf numFmtId="0" fontId="7" fillId="0" borderId="0" xfId="0" applyFont="1" applyBorder="1" applyAlignment="1" applyProtection="1"/>
    <xf numFmtId="0" fontId="8" fillId="0" borderId="0" xfId="0" applyFont="1" applyBorder="1" applyAlignment="1" applyProtection="1">
      <alignment vertical="center" wrapText="1"/>
    </xf>
    <xf numFmtId="0" fontId="9" fillId="0" borderId="0" xfId="0" applyFont="1" applyBorder="1" applyAlignment="1" applyProtection="1">
      <alignment horizontal="center" vertical="center"/>
    </xf>
    <xf numFmtId="0" fontId="10" fillId="0" borderId="0" xfId="0" applyFont="1" applyBorder="1" applyAlignment="1" applyProtection="1">
      <alignment horizontal="right" vertical="center"/>
    </xf>
    <xf numFmtId="0" fontId="11" fillId="0" borderId="8" xfId="0" applyFont="1" applyBorder="1" applyAlignment="1" applyProtection="1">
      <alignment horizontal="center" vertical="center"/>
    </xf>
    <xf numFmtId="0" fontId="11" fillId="0" borderId="9" xfId="0" applyFont="1" applyBorder="1" applyAlignment="1" applyProtection="1">
      <alignment horizontal="center" vertical="center" wrapText="1"/>
    </xf>
    <xf numFmtId="0" fontId="11" fillId="0" borderId="8" xfId="0" applyFont="1" applyBorder="1" applyAlignment="1" applyProtection="1">
      <alignment vertical="center"/>
    </xf>
    <xf numFmtId="0" fontId="11" fillId="0" borderId="10" xfId="0" applyFont="1" applyBorder="1" applyAlignment="1" applyProtection="1">
      <alignment vertical="center" wrapText="1"/>
    </xf>
    <xf numFmtId="0" fontId="12" fillId="0" borderId="8" xfId="0" applyNumberFormat="1" applyFont="1" applyFill="1" applyBorder="1" applyAlignment="1" applyProtection="1">
      <alignment horizontal="left" vertical="center"/>
    </xf>
    <xf numFmtId="176" fontId="12" fillId="0" borderId="10" xfId="0" applyNumberFormat="1" applyFont="1" applyFill="1" applyBorder="1" applyAlignment="1" applyProtection="1">
      <alignment horizontal="right" vertical="center"/>
    </xf>
    <xf numFmtId="0" fontId="7" fillId="0" borderId="0" xfId="0" applyFont="1" applyFill="1" applyBorder="1" applyAlignment="1" applyProtection="1"/>
    <xf numFmtId="0" fontId="7" fillId="0" borderId="0" xfId="0" applyFont="1" applyFill="1" applyBorder="1" applyAlignment="1" applyProtection="1">
      <alignment vertical="center"/>
    </xf>
    <xf numFmtId="0" fontId="13" fillId="0" borderId="0" xfId="0" applyFont="1"/>
    <xf numFmtId="0" fontId="12" fillId="0" borderId="0" xfId="0" applyFont="1" applyBorder="1" applyAlignment="1" applyProtection="1">
      <alignment vertical="center"/>
    </xf>
    <xf numFmtId="0" fontId="14" fillId="0" borderId="0" xfId="0" applyFont="1" applyBorder="1" applyAlignment="1" applyProtection="1">
      <alignment vertical="center" wrapText="1"/>
    </xf>
    <xf numFmtId="0" fontId="14" fillId="0" borderId="0" xfId="0" applyFont="1" applyBorder="1" applyAlignment="1" applyProtection="1"/>
    <xf numFmtId="0" fontId="10" fillId="0" borderId="11" xfId="0" applyFont="1" applyBorder="1" applyAlignment="1" applyProtection="1">
      <alignment horizontal="center" vertical="center"/>
    </xf>
    <xf numFmtId="0" fontId="10" fillId="0" borderId="12" xfId="0" applyFont="1" applyBorder="1" applyAlignment="1" applyProtection="1">
      <alignment horizontal="center" vertical="center"/>
    </xf>
    <xf numFmtId="0" fontId="10" fillId="0" borderId="13" xfId="0" applyFont="1" applyBorder="1" applyAlignment="1" applyProtection="1">
      <alignment horizontal="center" vertical="center"/>
    </xf>
    <xf numFmtId="177" fontId="15" fillId="0" borderId="11" xfId="0" applyNumberFormat="1" applyFont="1" applyFill="1" applyBorder="1" applyAlignment="1" applyProtection="1">
      <alignment horizontal="center" vertical="center"/>
    </xf>
    <xf numFmtId="0" fontId="15" fillId="0" borderId="12" xfId="0" applyNumberFormat="1" applyFont="1" applyFill="1" applyBorder="1" applyAlignment="1" applyProtection="1">
      <alignment horizontal="left" vertical="center"/>
    </xf>
    <xf numFmtId="178" fontId="15" fillId="0" borderId="12" xfId="0" applyNumberFormat="1" applyFont="1" applyFill="1" applyBorder="1" applyAlignment="1" applyProtection="1">
      <alignment horizontal="right" vertical="center"/>
    </xf>
    <xf numFmtId="178" fontId="15" fillId="0" borderId="13" xfId="0" applyNumberFormat="1" applyFont="1" applyFill="1" applyBorder="1" applyAlignment="1" applyProtection="1">
      <alignment horizontal="right" vertical="center"/>
    </xf>
    <xf numFmtId="177" fontId="10" fillId="0" borderId="11" xfId="0" applyNumberFormat="1" applyFont="1" applyFill="1" applyBorder="1" applyAlignment="1" applyProtection="1">
      <alignment horizontal="center" vertical="center"/>
    </xf>
    <xf numFmtId="0" fontId="10" fillId="0" borderId="12" xfId="0" applyNumberFormat="1" applyFont="1" applyFill="1" applyBorder="1" applyAlignment="1" applyProtection="1">
      <alignment horizontal="left" vertical="center"/>
    </xf>
    <xf numFmtId="178" fontId="10" fillId="0" borderId="12" xfId="0" applyNumberFormat="1" applyFont="1" applyFill="1" applyBorder="1" applyAlignment="1" applyProtection="1">
      <alignment horizontal="right" vertical="center"/>
    </xf>
    <xf numFmtId="178" fontId="10" fillId="0" borderId="13" xfId="0" applyNumberFormat="1" applyFont="1" applyFill="1" applyBorder="1" applyAlignment="1" applyProtection="1">
      <alignment horizontal="right" vertical="center"/>
    </xf>
    <xf numFmtId="0" fontId="16" fillId="0" borderId="0" xfId="0" applyFont="1" applyBorder="1" applyAlignment="1" applyProtection="1">
      <alignment vertical="center" wrapText="1"/>
    </xf>
    <xf numFmtId="0" fontId="10" fillId="0" borderId="12" xfId="0" applyFont="1" applyBorder="1" applyAlignment="1" applyProtection="1">
      <alignment horizontal="center" vertical="center" wrapText="1"/>
    </xf>
    <xf numFmtId="0" fontId="10" fillId="0" borderId="12" xfId="0" applyFont="1" applyBorder="1" applyAlignment="1" applyProtection="1">
      <alignment vertical="center" wrapText="1"/>
    </xf>
    <xf numFmtId="0" fontId="10" fillId="0" borderId="13" xfId="0" applyFont="1" applyBorder="1" applyAlignment="1" applyProtection="1">
      <alignment horizontal="center" vertical="center" wrapText="1"/>
    </xf>
    <xf numFmtId="0" fontId="10" fillId="0" borderId="11" xfId="0" applyFont="1" applyBorder="1" applyAlignment="1" applyProtection="1">
      <alignment vertical="center"/>
    </xf>
    <xf numFmtId="49" fontId="15" fillId="0" borderId="11" xfId="0" applyNumberFormat="1" applyFont="1" applyFill="1" applyBorder="1" applyAlignment="1" applyProtection="1">
      <alignment vertical="center"/>
    </xf>
    <xf numFmtId="179" fontId="15" fillId="0" borderId="12" xfId="0" applyNumberFormat="1" applyFont="1" applyFill="1" applyBorder="1" applyAlignment="1" applyProtection="1">
      <alignment horizontal="right" vertical="center" wrapText="1"/>
    </xf>
    <xf numFmtId="4" fontId="15" fillId="0" borderId="12" xfId="0" applyNumberFormat="1" applyFont="1" applyFill="1" applyBorder="1" applyAlignment="1" applyProtection="1">
      <alignment horizontal="right" vertical="center" wrapText="1"/>
    </xf>
    <xf numFmtId="179" fontId="15" fillId="0" borderId="13" xfId="0" applyNumberFormat="1" applyFont="1" applyFill="1" applyBorder="1" applyAlignment="1" applyProtection="1">
      <alignment horizontal="right" vertical="center" wrapText="1"/>
    </xf>
    <xf numFmtId="49" fontId="10" fillId="0" borderId="11" xfId="0" applyNumberFormat="1" applyFont="1" applyFill="1" applyBorder="1" applyAlignment="1" applyProtection="1">
      <alignment vertical="center"/>
    </xf>
    <xf numFmtId="179" fontId="10" fillId="0" borderId="12" xfId="0" applyNumberFormat="1" applyFont="1" applyFill="1" applyBorder="1" applyAlignment="1" applyProtection="1">
      <alignment horizontal="right" vertical="center" wrapText="1"/>
    </xf>
    <xf numFmtId="4" fontId="10" fillId="0" borderId="12" xfId="0" applyNumberFormat="1" applyFont="1" applyFill="1" applyBorder="1" applyAlignment="1" applyProtection="1">
      <alignment horizontal="right" vertical="center" wrapText="1"/>
    </xf>
    <xf numFmtId="179" fontId="10" fillId="0" borderId="13" xfId="0" applyNumberFormat="1" applyFont="1" applyFill="1" applyBorder="1" applyAlignment="1" applyProtection="1">
      <alignment horizontal="right" vertical="center" wrapText="1"/>
    </xf>
    <xf numFmtId="49" fontId="9" fillId="0" borderId="0" xfId="0" applyNumberFormat="1" applyFont="1" applyBorder="1" applyAlignment="1" applyProtection="1">
      <alignment horizontal="center" vertical="center"/>
    </xf>
    <xf numFmtId="49" fontId="10" fillId="0" borderId="11" xfId="0" applyNumberFormat="1" applyFont="1" applyBorder="1" applyAlignment="1" applyProtection="1">
      <alignment horizontal="center" vertical="center"/>
    </xf>
    <xf numFmtId="0" fontId="10" fillId="0" borderId="14" xfId="0" applyFont="1" applyBorder="1" applyAlignment="1" applyProtection="1">
      <alignment horizontal="center" vertical="center"/>
    </xf>
    <xf numFmtId="0" fontId="10" fillId="0" borderId="15" xfId="0" applyFont="1" applyBorder="1" applyAlignment="1" applyProtection="1">
      <alignment horizontal="center" vertical="center"/>
    </xf>
    <xf numFmtId="0" fontId="10" fillId="0" borderId="16" xfId="0" applyFont="1" applyBorder="1" applyAlignment="1" applyProtection="1">
      <alignment horizontal="center" vertical="center"/>
    </xf>
    <xf numFmtId="49" fontId="15" fillId="0" borderId="11" xfId="0" applyNumberFormat="1" applyFont="1" applyFill="1" applyBorder="1" applyAlignment="1" applyProtection="1">
      <alignment horizontal="left" vertical="center"/>
    </xf>
    <xf numFmtId="176" fontId="15" fillId="0" borderId="11" xfId="0" applyNumberFormat="1" applyFont="1" applyFill="1" applyBorder="1" applyAlignment="1" applyProtection="1">
      <alignment horizontal="right" vertical="center"/>
    </xf>
    <xf numFmtId="176" fontId="15" fillId="0" borderId="17" xfId="0" applyNumberFormat="1" applyFont="1" applyFill="1" applyBorder="1" applyAlignment="1" applyProtection="1">
      <alignment horizontal="right" vertical="center"/>
    </xf>
    <xf numFmtId="49" fontId="10" fillId="0" borderId="11" xfId="0" applyNumberFormat="1" applyFont="1" applyFill="1" applyBorder="1" applyAlignment="1" applyProtection="1">
      <alignment horizontal="left" vertical="center"/>
    </xf>
    <xf numFmtId="176" fontId="10" fillId="0" borderId="11" xfId="0" applyNumberFormat="1" applyFont="1" applyFill="1" applyBorder="1" applyAlignment="1" applyProtection="1">
      <alignment horizontal="right" vertical="center"/>
    </xf>
    <xf numFmtId="4" fontId="10" fillId="0" borderId="13" xfId="0" applyNumberFormat="1" applyFont="1" applyFill="1" applyBorder="1" applyAlignment="1" applyProtection="1">
      <alignment horizontal="right" vertical="center"/>
    </xf>
    <xf numFmtId="4" fontId="10" fillId="0" borderId="17" xfId="0" applyNumberFormat="1" applyFont="1" applyFill="1" applyBorder="1" applyAlignment="1" applyProtection="1">
      <alignment horizontal="right" vertical="center"/>
    </xf>
    <xf numFmtId="4" fontId="15" fillId="0" borderId="17" xfId="0" applyNumberFormat="1" applyFont="1" applyFill="1" applyBorder="1" applyAlignment="1" applyProtection="1">
      <alignment horizontal="right" vertical="center"/>
    </xf>
    <xf numFmtId="4" fontId="17" fillId="0" borderId="17" xfId="0" applyNumberFormat="1" applyFont="1" applyFill="1" applyBorder="1" applyAlignment="1" applyProtection="1">
      <alignment horizontal="right" vertical="center"/>
    </xf>
    <xf numFmtId="176" fontId="10" fillId="0" borderId="12" xfId="0" applyNumberFormat="1" applyFont="1" applyFill="1" applyBorder="1" applyAlignment="1" applyProtection="1">
      <alignment horizontal="right" vertical="center"/>
    </xf>
    <xf numFmtId="0" fontId="10" fillId="0" borderId="0" xfId="0" applyFont="1" applyFill="1" applyBorder="1" applyAlignment="1" applyProtection="1"/>
    <xf numFmtId="0" fontId="0" fillId="0" borderId="0" xfId="0" applyBorder="1"/>
    <xf numFmtId="49" fontId="15" fillId="0" borderId="12" xfId="0" applyNumberFormat="1" applyFont="1" applyFill="1" applyBorder="1" applyAlignment="1" applyProtection="1">
      <alignment horizontal="left" vertical="center"/>
    </xf>
    <xf numFmtId="4" fontId="15" fillId="0" borderId="12" xfId="0" applyNumberFormat="1" applyFont="1" applyFill="1" applyBorder="1" applyAlignment="1" applyProtection="1">
      <alignment horizontal="right" vertical="center"/>
    </xf>
    <xf numFmtId="4" fontId="15" fillId="0" borderId="13" xfId="0" applyNumberFormat="1" applyFont="1" applyFill="1" applyBorder="1" applyAlignment="1" applyProtection="1">
      <alignment horizontal="right" vertical="center"/>
    </xf>
    <xf numFmtId="0" fontId="10" fillId="0" borderId="11" xfId="0" applyNumberFormat="1" applyFont="1" applyFill="1" applyBorder="1" applyAlignment="1" applyProtection="1">
      <alignment horizontal="left" vertical="center"/>
    </xf>
    <xf numFmtId="4" fontId="10" fillId="0" borderId="12" xfId="0" applyNumberFormat="1" applyFont="1" applyFill="1" applyBorder="1" applyAlignment="1" applyProtection="1">
      <alignment horizontal="right" vertical="center"/>
    </xf>
    <xf numFmtId="49" fontId="10" fillId="0" borderId="12" xfId="0" applyNumberFormat="1" applyFont="1" applyFill="1" applyBorder="1" applyAlignment="1" applyProtection="1">
      <alignment horizontal="left" vertical="center"/>
    </xf>
    <xf numFmtId="49" fontId="15" fillId="0" borderId="11" xfId="0" applyNumberFormat="1" applyFont="1" applyFill="1" applyBorder="1" applyAlignment="1" applyProtection="1">
      <alignment horizontal="center" vertical="center"/>
    </xf>
    <xf numFmtId="0" fontId="18" fillId="0" borderId="0" xfId="0" applyFont="1" applyBorder="1" applyAlignment="1" applyProtection="1">
      <alignment vertical="center" wrapText="1"/>
    </xf>
    <xf numFmtId="0" fontId="19" fillId="0" borderId="18" xfId="0" applyFont="1" applyBorder="1" applyAlignment="1" applyProtection="1">
      <alignment horizontal="center" vertical="center"/>
    </xf>
    <xf numFmtId="0" fontId="15" fillId="0" borderId="0" xfId="0" applyFont="1" applyBorder="1" applyAlignment="1" applyProtection="1">
      <alignment horizontal="right" vertical="center"/>
    </xf>
    <xf numFmtId="0" fontId="10" fillId="2" borderId="0" xfId="0" applyFont="1" applyFill="1" applyBorder="1" applyAlignment="1" applyProtection="1">
      <alignment horizontal="left" vertical="center"/>
    </xf>
    <xf numFmtId="0" fontId="10" fillId="0" borderId="0" xfId="0" applyFont="1" applyBorder="1" applyAlignment="1" applyProtection="1">
      <alignment horizontal="left" vertical="center"/>
    </xf>
    <xf numFmtId="0" fontId="20" fillId="0" borderId="0" xfId="0" applyFont="1" applyBorder="1" applyAlignment="1" applyProtection="1">
      <alignment horizontal="right" vertical="center"/>
    </xf>
    <xf numFmtId="0" fontId="10" fillId="0" borderId="17" xfId="0" applyFont="1" applyBorder="1" applyAlignment="1" applyProtection="1">
      <alignment horizontal="center" vertical="center"/>
    </xf>
    <xf numFmtId="0" fontId="10" fillId="0" borderId="0" xfId="0" applyFont="1" applyBorder="1" applyAlignment="1" applyProtection="1">
      <alignment horizontal="center" vertical="center"/>
    </xf>
    <xf numFmtId="0" fontId="10" fillId="0" borderId="11" xfId="0" applyFont="1" applyFill="1" applyBorder="1" applyAlignment="1" applyProtection="1">
      <alignment horizontal="left" vertical="center"/>
    </xf>
    <xf numFmtId="179" fontId="10" fillId="0" borderId="11" xfId="0" applyNumberFormat="1" applyFont="1" applyFill="1" applyBorder="1" applyAlignment="1" applyProtection="1">
      <alignment horizontal="right" vertical="center" wrapText="1"/>
    </xf>
    <xf numFmtId="0" fontId="10" fillId="0" borderId="12" xfId="0" applyFont="1" applyFill="1" applyBorder="1" applyAlignment="1" applyProtection="1">
      <alignment horizontal="left" vertical="center"/>
    </xf>
    <xf numFmtId="176" fontId="10" fillId="0" borderId="3" xfId="0" applyNumberFormat="1" applyFont="1" applyFill="1" applyBorder="1" applyAlignment="1" applyProtection="1">
      <alignment horizontal="right" vertical="center" wrapText="1"/>
    </xf>
    <xf numFmtId="0" fontId="10" fillId="0" borderId="0" xfId="0" applyFont="1" applyFill="1" applyBorder="1" applyAlignment="1" applyProtection="1">
      <alignment horizontal="right" vertical="center"/>
    </xf>
    <xf numFmtId="179" fontId="10" fillId="0" borderId="11" xfId="0" applyNumberFormat="1" applyFont="1" applyFill="1" applyBorder="1" applyAlignment="1" applyProtection="1">
      <alignment horizontal="right" wrapText="1"/>
    </xf>
    <xf numFmtId="0" fontId="10" fillId="0" borderId="11" xfId="0" applyFont="1" applyFill="1" applyBorder="1" applyAlignment="1" applyProtection="1">
      <alignment horizontal="right" vertical="center"/>
    </xf>
    <xf numFmtId="179" fontId="10" fillId="0" borderId="0" xfId="0" applyNumberFormat="1" applyFont="1" applyFill="1" applyBorder="1" applyAlignment="1" applyProtection="1">
      <alignment horizontal="right" vertical="center" wrapText="1"/>
    </xf>
    <xf numFmtId="176" fontId="10" fillId="0" borderId="4" xfId="58" applyNumberFormat="1" applyFont="1" applyFill="1" applyBorder="1" applyAlignment="1" applyProtection="1">
      <alignment vertical="center" wrapText="1"/>
    </xf>
    <xf numFmtId="0" fontId="10" fillId="0" borderId="0" xfId="0" applyFont="1" applyFill="1" applyBorder="1" applyAlignment="1" applyProtection="1">
      <alignment horizontal="left" vertical="center"/>
    </xf>
    <xf numFmtId="0" fontId="9" fillId="0" borderId="0" xfId="63" applyFont="1" applyBorder="1" applyAlignment="1" applyProtection="1">
      <alignment horizontal="center" vertical="center"/>
    </xf>
    <xf numFmtId="180" fontId="10" fillId="0" borderId="13" xfId="69" applyNumberFormat="1" applyFont="1" applyBorder="1" applyAlignment="1" applyProtection="1">
      <alignment horizontal="center" vertical="center"/>
    </xf>
    <xf numFmtId="0" fontId="10" fillId="0" borderId="3" xfId="0" applyNumberFormat="1" applyFont="1" applyBorder="1" applyAlignment="1" applyProtection="1">
      <alignment horizontal="center" vertical="center"/>
    </xf>
    <xf numFmtId="0" fontId="15" fillId="0" borderId="11" xfId="0" applyNumberFormat="1" applyFont="1" applyFill="1" applyBorder="1" applyAlignment="1" applyProtection="1">
      <alignment horizontal="left" vertical="center"/>
    </xf>
    <xf numFmtId="176" fontId="15" fillId="0" borderId="3" xfId="0" applyNumberFormat="1" applyFont="1" applyFill="1" applyBorder="1" applyAlignment="1" applyProtection="1">
      <alignment horizontal="right" vertical="center"/>
    </xf>
    <xf numFmtId="176" fontId="10" fillId="0" borderId="3" xfId="0" applyNumberFormat="1" applyFont="1" applyFill="1" applyBorder="1" applyAlignment="1" applyProtection="1">
      <alignment horizontal="right" vertical="center"/>
    </xf>
    <xf numFmtId="176" fontId="10" fillId="0" borderId="13" xfId="0" applyNumberFormat="1" applyFont="1" applyFill="1" applyBorder="1" applyAlignment="1" applyProtection="1">
      <alignment horizontal="right" vertical="center"/>
    </xf>
    <xf numFmtId="176" fontId="15" fillId="0" borderId="12" xfId="0" applyNumberFormat="1" applyFont="1" applyFill="1" applyBorder="1" applyAlignment="1" applyProtection="1">
      <alignment horizontal="right" vertical="center"/>
    </xf>
    <xf numFmtId="176" fontId="15" fillId="0" borderId="13" xfId="0" applyNumberFormat="1" applyFont="1" applyFill="1" applyBorder="1" applyAlignment="1" applyProtection="1">
      <alignment horizontal="right" vertical="center"/>
    </xf>
    <xf numFmtId="0" fontId="10" fillId="0" borderId="19" xfId="0" applyFont="1" applyBorder="1" applyAlignment="1" applyProtection="1">
      <alignment vertical="center"/>
    </xf>
    <xf numFmtId="0" fontId="10" fillId="0" borderId="19" xfId="0" applyFont="1" applyBorder="1" applyAlignment="1" applyProtection="1"/>
    <xf numFmtId="0" fontId="10" fillId="0" borderId="20" xfId="0" applyFont="1" applyBorder="1" applyAlignment="1" applyProtection="1">
      <alignment horizontal="center" vertical="center"/>
    </xf>
    <xf numFmtId="0" fontId="10" fillId="0" borderId="21" xfId="0" applyFont="1" applyBorder="1" applyAlignment="1" applyProtection="1">
      <alignment horizontal="center" vertical="center"/>
    </xf>
    <xf numFmtId="49" fontId="10" fillId="0" borderId="4" xfId="0" applyNumberFormat="1" applyFont="1" applyFill="1" applyBorder="1" applyAlignment="1" applyProtection="1">
      <alignment vertical="center"/>
    </xf>
    <xf numFmtId="4" fontId="10" fillId="0" borderId="21" xfId="0" applyNumberFormat="1" applyFont="1" applyFill="1" applyBorder="1" applyAlignment="1" applyProtection="1">
      <alignment horizontal="right" vertical="center"/>
    </xf>
    <xf numFmtId="0" fontId="0" fillId="0" borderId="0" xfId="58" applyFill="1"/>
    <xf numFmtId="0" fontId="7" fillId="0" borderId="0" xfId="58" applyFont="1" applyBorder="1" applyAlignment="1" applyProtection="1"/>
    <xf numFmtId="0" fontId="0" fillId="0" borderId="0" xfId="58"/>
    <xf numFmtId="0" fontId="18" fillId="0" borderId="0" xfId="58" applyFont="1" applyBorder="1" applyAlignment="1" applyProtection="1">
      <alignment vertical="center" wrapText="1"/>
    </xf>
    <xf numFmtId="0" fontId="9" fillId="0" borderId="0" xfId="58" applyFont="1" applyBorder="1" applyAlignment="1" applyProtection="1">
      <alignment horizontal="center" vertical="center"/>
    </xf>
    <xf numFmtId="0" fontId="10" fillId="0" borderId="19" xfId="58" applyFont="1" applyBorder="1" applyAlignment="1" applyProtection="1">
      <alignment vertical="center"/>
    </xf>
    <xf numFmtId="0" fontId="10" fillId="0" borderId="19" xfId="58" applyFont="1" applyBorder="1" applyAlignment="1" applyProtection="1"/>
    <xf numFmtId="0" fontId="10" fillId="0" borderId="0" xfId="58" applyFont="1" applyBorder="1" applyAlignment="1" applyProtection="1"/>
    <xf numFmtId="0" fontId="10" fillId="0" borderId="0" xfId="58" applyFont="1" applyBorder="1" applyAlignment="1" applyProtection="1">
      <alignment horizontal="right" vertical="center"/>
    </xf>
    <xf numFmtId="0" fontId="10" fillId="0" borderId="20" xfId="58" applyFont="1" applyBorder="1" applyAlignment="1" applyProtection="1">
      <alignment horizontal="center" vertical="center"/>
    </xf>
    <xf numFmtId="0" fontId="10" fillId="0" borderId="22" xfId="58" applyFont="1" applyBorder="1" applyAlignment="1" applyProtection="1">
      <alignment horizontal="center" vertical="center"/>
    </xf>
    <xf numFmtId="0" fontId="10" fillId="0" borderId="21" xfId="58" applyFont="1" applyBorder="1" applyAlignment="1" applyProtection="1">
      <alignment horizontal="center" vertical="center"/>
    </xf>
    <xf numFmtId="0" fontId="10" fillId="0" borderId="4" xfId="58" applyFont="1" applyFill="1" applyBorder="1" applyAlignment="1" applyProtection="1">
      <alignment vertical="center"/>
    </xf>
    <xf numFmtId="176" fontId="10" fillId="0" borderId="22" xfId="58" applyNumberFormat="1" applyFont="1" applyFill="1" applyBorder="1" applyAlignment="1" applyProtection="1">
      <alignment horizontal="right" vertical="center"/>
    </xf>
    <xf numFmtId="176" fontId="10" fillId="0" borderId="22" xfId="58" applyNumberFormat="1" applyFont="1" applyFill="1" applyBorder="1" applyAlignment="1" applyProtection="1">
      <alignment vertical="center"/>
    </xf>
    <xf numFmtId="176" fontId="10" fillId="0" borderId="4" xfId="58" applyNumberFormat="1" applyFont="1" applyFill="1" applyBorder="1" applyAlignment="1" applyProtection="1">
      <alignment horizontal="right" vertical="center" wrapText="1"/>
    </xf>
    <xf numFmtId="0" fontId="7" fillId="0" borderId="0" xfId="58" applyFont="1" applyFill="1" applyBorder="1" applyAlignment="1" applyProtection="1"/>
    <xf numFmtId="176" fontId="10" fillId="0" borderId="22" xfId="58" applyNumberFormat="1" applyFont="1" applyFill="1" applyBorder="1" applyAlignment="1" applyProtection="1">
      <alignment horizontal="right" vertical="center" wrapText="1"/>
    </xf>
    <xf numFmtId="0" fontId="10" fillId="0" borderId="20" xfId="58" applyFont="1" applyFill="1" applyBorder="1" applyAlignment="1" applyProtection="1">
      <alignment vertical="center"/>
    </xf>
    <xf numFmtId="176" fontId="10" fillId="0" borderId="21" xfId="58" applyNumberFormat="1" applyFont="1" applyFill="1" applyBorder="1" applyAlignment="1" applyProtection="1">
      <alignment horizontal="right" vertical="center" wrapText="1"/>
    </xf>
    <xf numFmtId="176" fontId="10" fillId="0" borderId="21" xfId="58" applyNumberFormat="1" applyFont="1" applyFill="1" applyBorder="1" applyAlignment="1" applyProtection="1">
      <alignment vertical="center" wrapText="1"/>
    </xf>
    <xf numFmtId="0" fontId="10" fillId="0" borderId="4" xfId="58" applyFont="1" applyBorder="1" applyAlignment="1" applyProtection="1">
      <alignment vertical="center"/>
    </xf>
    <xf numFmtId="176" fontId="10" fillId="0" borderId="22" xfId="58" applyNumberFormat="1" applyFont="1" applyBorder="1" applyAlignment="1" applyProtection="1">
      <alignment vertical="center"/>
    </xf>
    <xf numFmtId="176" fontId="10" fillId="0" borderId="4" xfId="58" applyNumberFormat="1" applyFont="1" applyBorder="1" applyAlignment="1" applyProtection="1"/>
    <xf numFmtId="0" fontId="10" fillId="0" borderId="4" xfId="58" applyFont="1" applyFill="1" applyBorder="1" applyAlignment="1" applyProtection="1">
      <alignment horizontal="center" vertical="center"/>
    </xf>
    <xf numFmtId="176" fontId="10" fillId="0" borderId="22" xfId="58" applyNumberFormat="1" applyFont="1" applyFill="1" applyBorder="1" applyAlignment="1" applyProtection="1">
      <alignment horizontal="center" vertical="center"/>
    </xf>
    <xf numFmtId="0" fontId="10" fillId="0" borderId="4" xfId="58" applyFont="1" applyBorder="1" applyAlignment="1" applyProtection="1">
      <alignment horizontal="center" vertical="center"/>
    </xf>
    <xf numFmtId="176" fontId="10" fillId="0" borderId="22" xfId="58" applyNumberFormat="1" applyFont="1" applyBorder="1" applyAlignment="1" applyProtection="1">
      <alignment horizontal="center" vertical="center"/>
    </xf>
    <xf numFmtId="4" fontId="17" fillId="0" borderId="22" xfId="58" applyNumberFormat="1" applyFont="1" applyFill="1" applyBorder="1" applyAlignment="1" applyProtection="1">
      <alignment horizontal="right" vertical="center" wrapText="1"/>
    </xf>
    <xf numFmtId="181" fontId="10" fillId="0" borderId="22" xfId="58" applyNumberFormat="1" applyFont="1" applyFill="1" applyBorder="1" applyAlignment="1" applyProtection="1">
      <alignment horizontal="right" vertical="center" wrapText="1"/>
    </xf>
    <xf numFmtId="176" fontId="10" fillId="0" borderId="4" xfId="58" applyNumberFormat="1" applyFont="1" applyFill="1" applyBorder="1" applyAlignment="1" applyProtection="1"/>
    <xf numFmtId="176" fontId="10" fillId="0" borderId="22" xfId="58" applyNumberFormat="1" applyFont="1" applyBorder="1" applyAlignment="1" applyProtection="1">
      <alignment horizontal="right" vertical="center" wrapText="1"/>
    </xf>
    <xf numFmtId="176" fontId="10" fillId="0" borderId="22" xfId="58" applyNumberFormat="1" applyFont="1" applyBorder="1" applyAlignment="1" applyProtection="1"/>
    <xf numFmtId="0" fontId="10" fillId="0" borderId="4" xfId="58" applyFont="1" applyBorder="1" applyAlignment="1" applyProtection="1"/>
    <xf numFmtId="176" fontId="10" fillId="0" borderId="1" xfId="58" applyNumberFormat="1" applyFont="1" applyFill="1" applyBorder="1" applyAlignment="1" applyProtection="1">
      <alignment horizontal="right" vertical="center" wrapText="1"/>
    </xf>
    <xf numFmtId="176" fontId="10" fillId="0" borderId="4" xfId="58" applyNumberFormat="1" applyFont="1" applyFill="1" applyBorder="1" applyAlignment="1" applyProtection="1">
      <alignment horizontal="center" vertical="center"/>
    </xf>
    <xf numFmtId="176" fontId="10" fillId="0" borderId="21" xfId="58" applyNumberFormat="1" applyFont="1" applyFill="1" applyBorder="1" applyAlignment="1" applyProtection="1">
      <alignment horizontal="right" vertical="center"/>
    </xf>
    <xf numFmtId="0" fontId="21" fillId="0" borderId="0" xfId="0" applyFont="1" applyBorder="1" applyAlignment="1" applyProtection="1">
      <alignment horizontal="center" vertical="center"/>
    </xf>
    <xf numFmtId="0" fontId="12" fillId="0" borderId="11" xfId="0" applyFont="1" applyBorder="1" applyAlignment="1" applyProtection="1">
      <alignment horizontal="center" vertical="center"/>
    </xf>
    <xf numFmtId="0" fontId="12" fillId="0" borderId="13" xfId="0" applyFont="1" applyBorder="1" applyAlignment="1" applyProtection="1">
      <alignment horizontal="center" vertical="center"/>
    </xf>
    <xf numFmtId="0" fontId="8" fillId="0" borderId="11" xfId="6" applyFont="1" applyBorder="1" applyAlignment="1" applyProtection="1">
      <alignment vertical="center" wrapText="1"/>
    </xf>
    <xf numFmtId="0" fontId="12" fillId="0" borderId="13" xfId="0" applyFont="1" applyBorder="1" applyAlignment="1" applyProtection="1">
      <alignment vertical="center"/>
    </xf>
    <xf numFmtId="0" fontId="8" fillId="0" borderId="11" xfId="6" applyFont="1" applyBorder="1" applyAlignment="1" applyProtection="1">
      <alignment vertical="center"/>
    </xf>
    <xf numFmtId="0" fontId="8" fillId="0" borderId="14" xfId="6" applyFont="1" applyBorder="1" applyAlignment="1" applyProtection="1">
      <alignment vertical="center" wrapText="1"/>
    </xf>
    <xf numFmtId="0" fontId="12" fillId="0" borderId="16" xfId="0" applyFont="1" applyBorder="1" applyAlignment="1" applyProtection="1">
      <alignment vertical="center"/>
    </xf>
    <xf numFmtId="0" fontId="12" fillId="0" borderId="16" xfId="0" applyFont="1" applyBorder="1" applyAlignment="1" applyProtection="1"/>
    <xf numFmtId="0" fontId="22" fillId="0" borderId="14" xfId="6" applyFont="1" applyBorder="1" applyAlignment="1" applyProtection="1">
      <alignment vertical="center" wrapText="1"/>
    </xf>
    <xf numFmtId="0" fontId="22" fillId="0" borderId="23" xfId="6" applyFont="1" applyBorder="1" applyAlignment="1" applyProtection="1"/>
    <xf numFmtId="0" fontId="23" fillId="0" borderId="0" xfId="0" applyFont="1" applyBorder="1" applyAlignment="1" applyProtection="1">
      <alignment vertical="center"/>
    </xf>
    <xf numFmtId="0" fontId="24" fillId="0" borderId="0" xfId="0" applyFont="1" applyBorder="1" applyAlignment="1" applyProtection="1">
      <alignment vertical="center"/>
    </xf>
    <xf numFmtId="0" fontId="25" fillId="0" borderId="0" xfId="0" applyFont="1" applyAlignment="1" applyProtection="1">
      <alignment horizontal="center" vertical="center"/>
    </xf>
    <xf numFmtId="0" fontId="25" fillId="0" borderId="0" xfId="0" applyFont="1" applyBorder="1" applyAlignment="1" applyProtection="1">
      <alignment vertical="center"/>
    </xf>
    <xf numFmtId="0" fontId="24" fillId="0" borderId="0" xfId="0" applyFont="1" applyAlignment="1" applyProtection="1">
      <alignment horizontal="center" vertical="center"/>
    </xf>
    <xf numFmtId="0" fontId="26" fillId="0" borderId="0" xfId="0" applyFont="1" applyBorder="1" applyAlignment="1" applyProtection="1">
      <alignment vertical="center"/>
    </xf>
  </cellXfs>
  <cellStyles count="8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10" xfId="49"/>
    <cellStyle name="常规 2 5" xfId="50"/>
    <cellStyle name="常规 2 9" xfId="51"/>
    <cellStyle name="常规 3 2" xfId="52"/>
    <cellStyle name="常规 3 3" xfId="53"/>
    <cellStyle name="常规 2 2" xfId="54"/>
    <cellStyle name="常规 3 4" xfId="55"/>
    <cellStyle name="常规 2 3" xfId="56"/>
    <cellStyle name="常规 2 10" xfId="57"/>
    <cellStyle name="常规 2" xfId="58"/>
    <cellStyle name="常规 2 4" xfId="59"/>
    <cellStyle name="常规 2 6" xfId="60"/>
    <cellStyle name="常规 2 7" xfId="61"/>
    <cellStyle name="常规 2 8" xfId="62"/>
    <cellStyle name="常规 3" xfId="63"/>
    <cellStyle name="常规 3 5" xfId="64"/>
    <cellStyle name="常规 3 6" xfId="65"/>
    <cellStyle name="常规 3 7" xfId="66"/>
    <cellStyle name="常规 3 8" xfId="67"/>
    <cellStyle name="常规 3 9" xfId="68"/>
    <cellStyle name="常规 4" xfId="69"/>
    <cellStyle name="常规 4 10" xfId="70"/>
    <cellStyle name="常规 4 2" xfId="71"/>
    <cellStyle name="常规 4 3" xfId="72"/>
    <cellStyle name="常规 4 4" xfId="73"/>
    <cellStyle name="常规 4 5" xfId="74"/>
    <cellStyle name="常规 4 6" xfId="75"/>
    <cellStyle name="常规 4 7" xfId="76"/>
    <cellStyle name="常规 4 8" xfId="77"/>
    <cellStyle name="常规 4 9" xfId="78"/>
    <cellStyle name="常规 5" xfId="7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customXml" Target="../customXml/item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J23"/>
  <sheetViews>
    <sheetView showGridLines="0" showZeros="0" workbookViewId="0">
      <selection activeCell="M12" sqref="M12"/>
    </sheetView>
  </sheetViews>
  <sheetFormatPr defaultColWidth="9" defaultRowHeight="12.75" customHeight="1"/>
  <cols>
    <col min="1" max="2" width="17.1333333333333" style="29" customWidth="1"/>
    <col min="3" max="9" width="15.1333333333333" style="29" customWidth="1"/>
    <col min="10" max="10" width="9" style="29" customWidth="1"/>
  </cols>
  <sheetData>
    <row r="2" ht="14.25" customHeight="1" spans="1:10">
      <c r="A2" s="174"/>
      <c r="B2"/>
      <c r="C2"/>
      <c r="D2"/>
      <c r="E2"/>
      <c r="F2"/>
      <c r="G2"/>
      <c r="H2"/>
      <c r="I2"/>
      <c r="J2"/>
    </row>
    <row r="3" ht="18.75" customHeight="1" spans="1:10">
      <c r="A3" s="175"/>
      <c r="B3" s="175"/>
      <c r="C3" s="175"/>
      <c r="D3" s="175"/>
      <c r="E3" s="175"/>
      <c r="F3" s="175"/>
      <c r="G3" s="175"/>
      <c r="H3" s="175"/>
      <c r="I3" s="175"/>
      <c r="J3"/>
    </row>
    <row r="4" ht="16.5" customHeight="1" spans="1:10">
      <c r="A4" s="175" t="s">
        <v>0</v>
      </c>
      <c r="B4" s="175"/>
      <c r="C4" s="175"/>
      <c r="D4" s="175"/>
      <c r="E4" s="175"/>
      <c r="F4" s="175"/>
      <c r="G4" s="175"/>
      <c r="H4" s="175"/>
      <c r="I4" s="175"/>
      <c r="J4"/>
    </row>
    <row r="5" ht="14.25" customHeight="1" spans="1:10">
      <c r="A5" s="175"/>
      <c r="B5" s="175"/>
      <c r="C5" s="175"/>
      <c r="D5" s="175"/>
      <c r="E5" s="175"/>
      <c r="F5" s="175"/>
      <c r="G5" s="175"/>
      <c r="H5" s="175"/>
      <c r="I5" s="175"/>
      <c r="J5"/>
    </row>
    <row r="6" ht="14.25" customHeight="1" spans="1:10">
      <c r="A6" s="175"/>
      <c r="B6" s="175"/>
      <c r="C6" s="175"/>
      <c r="D6" s="175"/>
      <c r="E6" s="175"/>
      <c r="F6" s="175"/>
      <c r="G6" s="175"/>
      <c r="H6" s="175"/>
      <c r="I6" s="175"/>
      <c r="J6"/>
    </row>
    <row r="7" ht="14.25" customHeight="1" spans="1:10">
      <c r="A7" s="175"/>
      <c r="B7" s="175"/>
      <c r="C7" s="175"/>
      <c r="D7" s="175"/>
      <c r="E7" s="175"/>
      <c r="F7" s="175"/>
      <c r="G7" s="175"/>
      <c r="H7" s="175"/>
      <c r="I7" s="175"/>
      <c r="J7"/>
    </row>
    <row r="8" ht="14.25" customHeight="1" spans="1:10">
      <c r="A8" s="175"/>
      <c r="B8" s="175"/>
      <c r="C8" s="175"/>
      <c r="D8" s="175"/>
      <c r="E8" s="175"/>
      <c r="F8" s="175"/>
      <c r="G8" s="175"/>
      <c r="H8" s="175"/>
      <c r="I8" s="175"/>
      <c r="J8"/>
    </row>
    <row r="9" ht="33" customHeight="1" spans="1:10">
      <c r="A9" s="176" t="s">
        <v>1</v>
      </c>
      <c r="B9" s="176"/>
      <c r="C9" s="176"/>
      <c r="D9" s="176"/>
      <c r="E9" s="176"/>
      <c r="F9" s="176"/>
      <c r="G9" s="176"/>
      <c r="H9" s="176"/>
      <c r="I9" s="177"/>
      <c r="J9"/>
    </row>
    <row r="10" ht="14.25" customHeight="1" spans="1:10">
      <c r="A10" s="175"/>
      <c r="B10" s="175"/>
      <c r="C10" s="175"/>
      <c r="D10" s="175"/>
      <c r="E10" s="175"/>
      <c r="F10" s="175"/>
      <c r="G10" s="175"/>
      <c r="H10" s="175"/>
      <c r="I10" s="175"/>
      <c r="J10"/>
    </row>
    <row r="11" ht="14.25" customHeight="1" spans="1:10">
      <c r="A11" s="175"/>
      <c r="B11" s="175"/>
      <c r="C11" s="175"/>
      <c r="D11" s="175"/>
      <c r="E11" s="175"/>
      <c r="F11" s="175"/>
      <c r="G11" s="175"/>
      <c r="H11" s="175"/>
      <c r="I11" s="175"/>
      <c r="J11"/>
    </row>
    <row r="12" ht="14.25" customHeight="1" spans="1:10">
      <c r="A12" s="175"/>
      <c r="B12" s="175"/>
      <c r="C12" s="175"/>
      <c r="D12" s="175"/>
      <c r="E12" s="175"/>
      <c r="F12" s="175"/>
      <c r="G12" s="175"/>
      <c r="H12" s="175"/>
      <c r="I12" s="175"/>
      <c r="J12"/>
    </row>
    <row r="13" ht="14.25" customHeight="1" spans="1:10">
      <c r="A13" s="175"/>
      <c r="B13" s="175"/>
      <c r="C13" s="175"/>
      <c r="D13" s="175"/>
      <c r="E13" s="175"/>
      <c r="F13" s="175"/>
      <c r="G13" s="175"/>
      <c r="H13" s="175"/>
      <c r="I13" s="175"/>
      <c r="J13"/>
    </row>
    <row r="14" ht="14.25" customHeight="1" spans="1:10">
      <c r="A14" s="175"/>
      <c r="B14" s="175"/>
      <c r="C14" s="175"/>
      <c r="D14" s="175"/>
      <c r="E14" s="175"/>
      <c r="F14" s="175"/>
      <c r="G14" s="175"/>
      <c r="H14" s="175"/>
      <c r="I14" s="175"/>
      <c r="J14"/>
    </row>
    <row r="15" ht="14.25" customHeight="1" spans="1:10">
      <c r="A15" s="175"/>
      <c r="B15" s="175"/>
      <c r="C15" s="175"/>
      <c r="D15" s="175"/>
      <c r="E15" s="175"/>
      <c r="F15" s="175"/>
      <c r="G15" s="175"/>
      <c r="H15" s="175"/>
      <c r="I15" s="175"/>
      <c r="J15"/>
    </row>
    <row r="16" ht="14.25" customHeight="1" spans="1:10">
      <c r="A16" s="175"/>
      <c r="B16" s="175"/>
      <c r="C16" s="175"/>
      <c r="D16" s="175"/>
      <c r="E16" s="175"/>
      <c r="F16" s="175"/>
      <c r="G16" s="175"/>
      <c r="H16" s="175"/>
      <c r="I16" s="175"/>
      <c r="J16"/>
    </row>
    <row r="17" ht="14.25" customHeight="1" spans="1:10">
      <c r="A17" s="175"/>
      <c r="B17" s="175"/>
      <c r="C17" s="175"/>
      <c r="D17" s="175"/>
      <c r="E17" s="175"/>
      <c r="F17" s="175"/>
      <c r="G17" s="175"/>
      <c r="H17" s="175"/>
      <c r="I17" s="175"/>
      <c r="J17"/>
    </row>
    <row r="18" ht="14.25" customHeight="1" spans="1:10">
      <c r="A18" s="175"/>
      <c r="B18" s="175"/>
      <c r="C18" s="175"/>
      <c r="D18" s="175"/>
      <c r="E18" s="175"/>
      <c r="F18" s="175"/>
      <c r="G18" s="175"/>
      <c r="H18" s="175"/>
      <c r="I18" s="175"/>
      <c r="J18"/>
    </row>
    <row r="19" ht="14.25" customHeight="1" spans="1:10">
      <c r="A19" s="178" t="s">
        <v>2</v>
      </c>
      <c r="B19" s="178"/>
      <c r="C19" s="178"/>
      <c r="D19" s="178"/>
      <c r="E19" s="178"/>
      <c r="F19" s="178"/>
      <c r="G19" s="178"/>
      <c r="H19" s="178"/>
      <c r="I19" s="175"/>
      <c r="J19"/>
    </row>
    <row r="20" ht="14.25" customHeight="1" spans="1:10">
      <c r="A20" s="175"/>
      <c r="B20" s="175"/>
      <c r="C20" s="175"/>
      <c r="D20" s="175"/>
      <c r="E20" s="175"/>
      <c r="F20" s="175"/>
      <c r="G20" s="175"/>
      <c r="H20" s="175"/>
      <c r="I20" s="175"/>
      <c r="J20"/>
    </row>
    <row r="21" ht="14.25" customHeight="1" spans="1:10">
      <c r="A21" s="175"/>
      <c r="B21" s="175"/>
      <c r="C21" s="175"/>
      <c r="D21" s="175"/>
      <c r="E21" s="175"/>
      <c r="F21" s="175"/>
      <c r="G21" s="175"/>
      <c r="H21"/>
      <c r="I21" s="175"/>
      <c r="J21"/>
    </row>
    <row r="22" ht="14.25" customHeight="1" spans="1:10">
      <c r="A22" s="175"/>
      <c r="B22" s="175" t="s">
        <v>3</v>
      </c>
      <c r="C22"/>
      <c r="D22"/>
      <c r="E22" s="175" t="s">
        <v>4</v>
      </c>
      <c r="F22"/>
      <c r="G22" s="175" t="s">
        <v>5</v>
      </c>
      <c r="H22"/>
      <c r="I22" s="175"/>
      <c r="J22"/>
    </row>
    <row r="23" ht="15.75" customHeight="1" spans="1:10">
      <c r="A23"/>
      <c r="B23" s="179" t="s">
        <v>6</v>
      </c>
      <c r="C23"/>
      <c r="D23"/>
      <c r="E23"/>
      <c r="F23"/>
      <c r="G23"/>
      <c r="H23"/>
      <c r="I23"/>
      <c r="J23"/>
    </row>
  </sheetData>
  <sheetProtection formatCells="0" formatColumns="0" formatRows="0"/>
  <mergeCells count="2">
    <mergeCell ref="A9:H9"/>
    <mergeCell ref="A19:H19"/>
  </mergeCells>
  <pageMargins left="0.979166666666667" right="0.979166666666667" top="0.979166666666667" bottom="0.979166666666667" header="0.5" footer="0.5"/>
  <pageSetup paperSize="9" orientation="landscape" horizontalDpi="300" verticalDpi="3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4"/>
  <sheetViews>
    <sheetView showGridLines="0" showZeros="0" workbookViewId="0">
      <selection activeCell="A17" sqref="A17"/>
    </sheetView>
  </sheetViews>
  <sheetFormatPr defaultColWidth="9" defaultRowHeight="12.75" customHeight="1"/>
  <cols>
    <col min="1" max="1" width="49.2952380952381" style="29" customWidth="1"/>
    <col min="2" max="8" width="10.5714285714286" style="29" customWidth="1"/>
    <col min="9" max="9" width="9.13333333333333" style="29"/>
  </cols>
  <sheetData>
    <row r="1" ht="24.75" customHeight="1" spans="1:9">
      <c r="A1" s="56" t="s">
        <v>27</v>
      </c>
    </row>
    <row r="2" ht="24.75" customHeight="1" spans="1:9">
      <c r="A2" s="31" t="s">
        <v>275</v>
      </c>
      <c r="B2" s="31"/>
      <c r="C2" s="31"/>
      <c r="D2" s="31"/>
      <c r="E2" s="31"/>
      <c r="F2" s="31"/>
      <c r="G2" s="31"/>
      <c r="H2" s="31"/>
    </row>
    <row r="3" ht="24.75" customHeight="1" spans="1:9">
      <c r="H3" s="32" t="s">
        <v>29</v>
      </c>
    </row>
    <row r="4" ht="24.75" customHeight="1" spans="1:9">
      <c r="A4" s="45" t="s">
        <v>151</v>
      </c>
      <c r="B4" s="57" t="s">
        <v>276</v>
      </c>
      <c r="C4" s="57" t="s">
        <v>277</v>
      </c>
      <c r="D4" s="57" t="s">
        <v>278</v>
      </c>
      <c r="E4" s="57" t="s">
        <v>279</v>
      </c>
      <c r="F4" s="58"/>
      <c r="G4" s="57" t="s">
        <v>280</v>
      </c>
      <c r="H4" s="59" t="s">
        <v>281</v>
      </c>
    </row>
    <row r="5" ht="24.75" customHeight="1" spans="1:9">
      <c r="A5" s="60"/>
      <c r="B5" s="58"/>
      <c r="C5" s="58"/>
      <c r="D5" s="58"/>
      <c r="E5" s="57" t="s">
        <v>282</v>
      </c>
      <c r="F5" s="57" t="s">
        <v>283</v>
      </c>
      <c r="G5" s="57"/>
      <c r="H5" s="59"/>
    </row>
    <row r="6" s="28" customFormat="1" ht="24.75" customHeight="1" spans="1:9">
      <c r="A6" s="61" t="s">
        <v>155</v>
      </c>
      <c r="B6" s="62">
        <f>SUM(C6:H6)</f>
        <v>10.6</v>
      </c>
      <c r="C6" s="63">
        <v>0</v>
      </c>
      <c r="D6" s="62">
        <v>1.2</v>
      </c>
      <c r="E6" s="63">
        <v>0</v>
      </c>
      <c r="F6" s="62">
        <v>2.4</v>
      </c>
      <c r="G6" s="62">
        <v>3.6</v>
      </c>
      <c r="H6" s="64">
        <v>3.4</v>
      </c>
      <c r="I6" s="39"/>
    </row>
    <row r="7" ht="24.75" customHeight="1" spans="1:9">
      <c r="A7" s="61"/>
      <c r="B7" s="62"/>
      <c r="C7" s="63"/>
      <c r="D7" s="62"/>
      <c r="E7" s="63"/>
      <c r="F7" s="62"/>
      <c r="G7" s="62"/>
      <c r="H7" s="64"/>
    </row>
    <row r="8" ht="24.75" customHeight="1" spans="1:9">
      <c r="A8" s="65"/>
      <c r="B8" s="66"/>
      <c r="C8" s="67"/>
      <c r="D8" s="66"/>
      <c r="E8" s="67"/>
      <c r="F8" s="66"/>
      <c r="G8" s="66"/>
      <c r="H8" s="68"/>
    </row>
    <row r="9" ht="24.75" customHeight="1" spans="1:9">
      <c r="A9" s="65"/>
      <c r="B9" s="66"/>
      <c r="C9" s="67"/>
      <c r="D9" s="66"/>
      <c r="E9" s="67"/>
      <c r="F9" s="66"/>
      <c r="G9" s="66"/>
      <c r="H9" s="68"/>
    </row>
    <row r="10" ht="24.75" customHeight="1" spans="1:9">
      <c r="A10" s="65"/>
      <c r="B10" s="66"/>
      <c r="C10" s="67"/>
      <c r="D10" s="66"/>
      <c r="E10" s="67"/>
      <c r="F10" s="66"/>
      <c r="G10" s="66"/>
      <c r="H10" s="68"/>
    </row>
    <row r="11" ht="24.75" customHeight="1" spans="1:9">
      <c r="A11" s="65"/>
      <c r="B11" s="66"/>
      <c r="C11" s="67"/>
      <c r="D11" s="66"/>
      <c r="E11" s="67"/>
      <c r="F11" s="66"/>
      <c r="G11" s="66"/>
      <c r="H11" s="68"/>
    </row>
    <row r="12" ht="24.75" customHeight="1" spans="1:9">
      <c r="A12" s="65"/>
      <c r="B12" s="66"/>
      <c r="C12" s="67"/>
      <c r="D12" s="66"/>
      <c r="E12" s="67"/>
      <c r="F12" s="66"/>
      <c r="G12" s="66"/>
      <c r="H12" s="68"/>
    </row>
    <row r="13" ht="24.75" customHeight="1" spans="1:9">
      <c r="A13" s="65"/>
      <c r="B13" s="66"/>
      <c r="C13" s="67"/>
      <c r="D13" s="66"/>
      <c r="E13" s="67"/>
      <c r="F13" s="66"/>
      <c r="G13" s="66"/>
      <c r="H13" s="68"/>
    </row>
    <row r="14" ht="24.75" customHeight="1" spans="1:9">
      <c r="A14" s="65"/>
      <c r="B14" s="66"/>
      <c r="C14" s="67"/>
      <c r="D14" s="66"/>
      <c r="E14" s="67"/>
      <c r="F14" s="66"/>
      <c r="G14" s="66"/>
      <c r="H14" s="68"/>
    </row>
    <row r="15" ht="24.75" customHeight="1" spans="1:9">
      <c r="A15" s="65"/>
      <c r="B15" s="66"/>
      <c r="C15" s="67"/>
      <c r="D15" s="66"/>
      <c r="E15" s="67"/>
      <c r="F15" s="66"/>
      <c r="G15" s="66"/>
      <c r="H15" s="68"/>
    </row>
    <row r="16" ht="24.75" customHeight="1" spans="1:9">
      <c r="A16" s="65"/>
      <c r="B16" s="66"/>
      <c r="C16" s="67"/>
      <c r="D16" s="66"/>
      <c r="E16" s="67"/>
      <c r="F16" s="66"/>
      <c r="G16" s="66"/>
      <c r="H16" s="68"/>
    </row>
    <row r="17" ht="24.75" customHeight="1" spans="1:8">
      <c r="A17" s="65"/>
      <c r="B17" s="66"/>
      <c r="C17" s="67"/>
      <c r="D17" s="66"/>
      <c r="E17" s="67"/>
      <c r="F17" s="66"/>
      <c r="G17" s="66"/>
      <c r="H17" s="68"/>
    </row>
    <row r="18" ht="24.75" customHeight="1" spans="1:8">
      <c r="A18" s="65"/>
      <c r="B18" s="66"/>
      <c r="C18" s="67"/>
      <c r="D18" s="66"/>
      <c r="E18" s="67"/>
      <c r="F18" s="66"/>
      <c r="G18" s="66"/>
      <c r="H18" s="68"/>
    </row>
    <row r="19" ht="24.75" customHeight="1" spans="1:8">
      <c r="A19" s="65"/>
      <c r="B19" s="66"/>
      <c r="C19" s="67"/>
      <c r="D19" s="66"/>
      <c r="E19" s="67"/>
      <c r="F19" s="66"/>
      <c r="G19" s="66"/>
      <c r="H19" s="68"/>
    </row>
    <row r="20" ht="24.75" customHeight="1" spans="1:8">
      <c r="A20" s="65"/>
      <c r="B20" s="66"/>
      <c r="C20" s="67"/>
      <c r="D20" s="66"/>
      <c r="E20" s="67"/>
      <c r="F20" s="66"/>
      <c r="G20" s="66"/>
      <c r="H20" s="68"/>
    </row>
    <row r="21" ht="24.75" customHeight="1" spans="1:8">
      <c r="A21" s="65"/>
      <c r="B21" s="66"/>
      <c r="C21" s="67"/>
      <c r="D21" s="66"/>
      <c r="E21" s="67"/>
      <c r="F21" s="66"/>
      <c r="G21" s="66"/>
      <c r="H21" s="68"/>
    </row>
    <row r="22" ht="24.75" customHeight="1" spans="1:8">
      <c r="A22" s="65"/>
      <c r="B22" s="66"/>
      <c r="C22" s="67"/>
      <c r="D22" s="66"/>
      <c r="E22" s="67"/>
      <c r="F22" s="66"/>
      <c r="G22" s="66"/>
      <c r="H22" s="68"/>
    </row>
    <row r="23" ht="24.75" customHeight="1" spans="1:8">
      <c r="A23" s="65"/>
      <c r="B23" s="66"/>
      <c r="C23" s="67"/>
      <c r="D23" s="66"/>
      <c r="E23" s="67"/>
      <c r="F23" s="66"/>
      <c r="G23" s="66"/>
      <c r="H23" s="68"/>
    </row>
    <row r="24" ht="24.75" customHeight="1" spans="1:8">
      <c r="A24" s="65"/>
      <c r="B24" s="66"/>
      <c r="C24" s="67"/>
      <c r="D24" s="66"/>
      <c r="E24" s="67"/>
      <c r="F24" s="66"/>
      <c r="G24" s="66"/>
      <c r="H24" s="68"/>
    </row>
  </sheetData>
  <sheetProtection formatCells="0" formatColumns="0" formatRows="0"/>
  <mergeCells count="8">
    <mergeCell ref="A2:H2"/>
    <mergeCell ref="E4:F4"/>
    <mergeCell ref="A4:A5"/>
    <mergeCell ref="B4:B5"/>
    <mergeCell ref="C4:C5"/>
    <mergeCell ref="D4:D5"/>
    <mergeCell ref="G4:G5"/>
    <mergeCell ref="H4:H5"/>
  </mergeCells>
  <hyperlinks>
    <hyperlink ref="A1" location="目录!A1" display="返回"/>
  </hyperlinks>
  <printOptions horizontalCentered="1"/>
  <pageMargins left="0.590277777777778" right="0.590277777777778" top="0.590277777777778" bottom="0.590277777777778" header="0.393055555555556" footer="0.393055555555556"/>
  <pageSetup paperSize="9" scale="71" orientation="landscape" horizontalDpi="300" verticalDpi="300"/>
  <headerFooter alignWithMargins="0">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
  <sheetViews>
    <sheetView showGridLines="0" showZeros="0" topLeftCell="A5" workbookViewId="0">
      <selection activeCell="E18" sqref="E18"/>
    </sheetView>
  </sheetViews>
  <sheetFormatPr defaultColWidth="9" defaultRowHeight="12.75" customHeight="1" outlineLevelCol="5"/>
  <cols>
    <col min="1" max="1" width="8.7047619047619" style="29" customWidth="1"/>
    <col min="2" max="2" width="38.1333333333333" style="29" customWidth="1"/>
    <col min="3" max="5" width="17.8571428571429" style="29" customWidth="1"/>
    <col min="6" max="6" width="6.85714285714286" style="29" customWidth="1"/>
  </cols>
  <sheetData>
    <row r="1" ht="24.75" customHeight="1" spans="1:6">
      <c r="A1" s="43" t="s">
        <v>27</v>
      </c>
      <c r="B1" s="44"/>
    </row>
    <row r="2" ht="24.75" customHeight="1" spans="1:6">
      <c r="A2" s="31" t="s">
        <v>284</v>
      </c>
      <c r="B2" s="31"/>
      <c r="C2" s="31"/>
      <c r="D2" s="31"/>
      <c r="E2" s="31"/>
    </row>
    <row r="3" ht="24.75" customHeight="1" spans="1:6">
      <c r="E3" s="32" t="s">
        <v>29</v>
      </c>
    </row>
    <row r="4" ht="24.75" customHeight="1" spans="1:6">
      <c r="A4" s="45" t="s">
        <v>285</v>
      </c>
      <c r="B4" s="46" t="s">
        <v>32</v>
      </c>
      <c r="C4" s="46" t="s">
        <v>107</v>
      </c>
      <c r="D4" s="46" t="s">
        <v>103</v>
      </c>
      <c r="E4" s="47" t="s">
        <v>104</v>
      </c>
    </row>
    <row r="5" ht="24.75" customHeight="1" spans="1:6">
      <c r="A5" s="45" t="s">
        <v>106</v>
      </c>
      <c r="B5" s="46" t="s">
        <v>106</v>
      </c>
      <c r="C5" s="46">
        <v>1</v>
      </c>
      <c r="D5" s="46">
        <v>2</v>
      </c>
      <c r="E5" s="47">
        <v>3</v>
      </c>
    </row>
    <row r="6" s="28" customFormat="1" ht="25.5" customHeight="1" spans="1:6">
      <c r="A6" s="48">
        <f t="shared" ref="A6:A20" si="0">ROW()-6</f>
        <v>0</v>
      </c>
      <c r="B6" s="49" t="s">
        <v>107</v>
      </c>
      <c r="C6" s="50">
        <f>SUM(C7:C20)</f>
        <v>0</v>
      </c>
      <c r="D6" s="50">
        <f>SUM(D7:D20)</f>
        <v>103.41</v>
      </c>
      <c r="E6" s="51">
        <f>SUM(E7:E20)</f>
        <v>0</v>
      </c>
      <c r="F6" s="39"/>
    </row>
    <row r="7" ht="25.5" customHeight="1" spans="1:6">
      <c r="A7" s="52">
        <f t="shared" si="0"/>
        <v>1</v>
      </c>
      <c r="B7" s="53" t="s">
        <v>286</v>
      </c>
      <c r="C7" s="54"/>
      <c r="D7" s="54">
        <v>31.9</v>
      </c>
      <c r="E7" s="55"/>
    </row>
    <row r="8" ht="25.5" customHeight="1" spans="1:6">
      <c r="A8" s="52">
        <f t="shared" si="0"/>
        <v>2</v>
      </c>
      <c r="B8" s="53" t="s">
        <v>287</v>
      </c>
      <c r="C8" s="54"/>
      <c r="D8" s="54">
        <v>20</v>
      </c>
      <c r="E8" s="55"/>
    </row>
    <row r="9" ht="25.5" customHeight="1" spans="1:6">
      <c r="A9" s="52">
        <f t="shared" si="0"/>
        <v>3</v>
      </c>
      <c r="B9" s="53" t="s">
        <v>288</v>
      </c>
      <c r="C9" s="54"/>
      <c r="D9" s="54">
        <v>0.5</v>
      </c>
      <c r="E9" s="55"/>
    </row>
    <row r="10" ht="25.5" customHeight="1" spans="1:6">
      <c r="A10" s="52">
        <f t="shared" si="0"/>
        <v>4</v>
      </c>
      <c r="B10" s="53" t="s">
        <v>289</v>
      </c>
      <c r="C10" s="54"/>
      <c r="D10" s="54">
        <v>2.81</v>
      </c>
      <c r="E10" s="55"/>
    </row>
    <row r="11" ht="25.5" customHeight="1" spans="1:6">
      <c r="A11" s="52">
        <f t="shared" si="0"/>
        <v>5</v>
      </c>
      <c r="B11" s="53" t="s">
        <v>290</v>
      </c>
      <c r="C11" s="54"/>
      <c r="D11" s="54">
        <v>4.3</v>
      </c>
      <c r="E11" s="55"/>
    </row>
    <row r="12" ht="25.5" customHeight="1" spans="1:6">
      <c r="A12" s="52">
        <f t="shared" si="0"/>
        <v>6</v>
      </c>
      <c r="B12" s="53" t="s">
        <v>291</v>
      </c>
      <c r="C12" s="54"/>
      <c r="D12" s="54">
        <v>10</v>
      </c>
      <c r="E12" s="55"/>
    </row>
    <row r="13" ht="25.5" customHeight="1" spans="1:6">
      <c r="A13" s="52">
        <f t="shared" si="0"/>
        <v>7</v>
      </c>
      <c r="B13" s="53" t="s">
        <v>292</v>
      </c>
      <c r="C13" s="54"/>
      <c r="D13" s="54">
        <v>5</v>
      </c>
      <c r="E13" s="55"/>
    </row>
    <row r="14" ht="25.5" customHeight="1" spans="1:6">
      <c r="A14" s="52">
        <f t="shared" si="0"/>
        <v>8</v>
      </c>
      <c r="B14" s="53" t="s">
        <v>293</v>
      </c>
      <c r="C14" s="54"/>
      <c r="D14" s="54">
        <v>6</v>
      </c>
      <c r="E14" s="55"/>
    </row>
    <row r="15" ht="25.5" customHeight="1" spans="1:6">
      <c r="A15" s="52">
        <f t="shared" si="0"/>
        <v>9</v>
      </c>
      <c r="B15" s="53" t="s">
        <v>294</v>
      </c>
      <c r="C15" s="54"/>
      <c r="D15" s="54">
        <v>4</v>
      </c>
      <c r="E15" s="55"/>
    </row>
    <row r="16" ht="25.5" customHeight="1" spans="1:6">
      <c r="A16" s="52">
        <f t="shared" si="0"/>
        <v>10</v>
      </c>
      <c r="B16" s="53" t="s">
        <v>280</v>
      </c>
      <c r="C16" s="54"/>
      <c r="D16" s="54">
        <v>3.6</v>
      </c>
      <c r="E16" s="55"/>
    </row>
    <row r="17" ht="25.5" customHeight="1" spans="1:5">
      <c r="A17" s="52">
        <f t="shared" si="0"/>
        <v>11</v>
      </c>
      <c r="B17" s="53" t="s">
        <v>295</v>
      </c>
      <c r="C17" s="54"/>
      <c r="D17" s="54">
        <v>12.9</v>
      </c>
      <c r="E17" s="55"/>
    </row>
    <row r="18" ht="25.5" customHeight="1" spans="1:5">
      <c r="A18" s="52">
        <f t="shared" si="0"/>
        <v>12</v>
      </c>
      <c r="B18" s="53" t="s">
        <v>296</v>
      </c>
      <c r="C18" s="54"/>
      <c r="D18" s="54">
        <v>2.4</v>
      </c>
      <c r="E18" s="55"/>
    </row>
    <row r="19" ht="25.5" customHeight="1" spans="1:5">
      <c r="A19" s="52">
        <f t="shared" si="0"/>
        <v>13</v>
      </c>
      <c r="B19" s="53" t="s">
        <v>297</v>
      </c>
      <c r="C19" s="54"/>
      <c r="D19" s="54">
        <v>0</v>
      </c>
      <c r="E19" s="55"/>
    </row>
    <row r="20" ht="25.5" customHeight="1" spans="1:5">
      <c r="A20" s="52">
        <f t="shared" si="0"/>
        <v>14</v>
      </c>
      <c r="B20" s="53" t="s">
        <v>298</v>
      </c>
      <c r="C20" s="54"/>
      <c r="D20" s="54">
        <v>0</v>
      </c>
      <c r="E20" s="55"/>
    </row>
  </sheetData>
  <sheetProtection formatCells="0" formatColumns="0" formatRows="0"/>
  <mergeCells count="1">
    <mergeCell ref="A2:E2"/>
  </mergeCells>
  <hyperlinks>
    <hyperlink ref="A1" location="目录!A1" display="返回"/>
  </hyperlinks>
  <printOptions horizontalCentered="1"/>
  <pageMargins left="0.590277777777778" right="0.590277777777778" top="0.590277777777778" bottom="0.590277777777778" header="0.393055555555556" footer="0.393055555555556"/>
  <pageSetup paperSize="9" orientation="portrait" horizontalDpi="300" verticalDpi="300"/>
  <headerFooter alignWithMargins="0">
    <oddFooter>&amp;C第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8"/>
  <sheetViews>
    <sheetView showGridLines="0" showZeros="0" workbookViewId="0">
      <selection activeCell="A16" sqref="A16"/>
    </sheetView>
  </sheetViews>
  <sheetFormatPr defaultColWidth="9" defaultRowHeight="12.75" customHeight="1" outlineLevelRow="7"/>
  <cols>
    <col min="1" max="1" width="60.7047619047619" style="29" customWidth="1"/>
    <col min="2" max="2" width="22.1333333333333" style="29" customWidth="1"/>
    <col min="3" max="3" width="2.85714285714286" style="29" customWidth="1"/>
    <col min="4" max="15" width="9.13333333333333" style="29"/>
  </cols>
  <sheetData>
    <row r="1" ht="15" customHeight="1" spans="1:15">
      <c r="A1" s="30" t="s">
        <v>27</v>
      </c>
      <c r="B1"/>
      <c r="C1"/>
      <c r="D1"/>
      <c r="E1"/>
      <c r="F1"/>
      <c r="G1"/>
      <c r="H1"/>
      <c r="I1"/>
      <c r="J1"/>
      <c r="K1"/>
      <c r="L1"/>
      <c r="M1"/>
      <c r="N1"/>
      <c r="O1"/>
    </row>
    <row r="2" ht="32.25" customHeight="1" spans="1:15">
      <c r="A2" s="31" t="s">
        <v>299</v>
      </c>
      <c r="B2" s="31"/>
      <c r="C2"/>
      <c r="D2"/>
      <c r="E2"/>
      <c r="F2"/>
      <c r="G2"/>
      <c r="H2"/>
      <c r="I2"/>
      <c r="J2"/>
      <c r="K2"/>
      <c r="L2"/>
      <c r="M2"/>
      <c r="N2"/>
      <c r="O2"/>
    </row>
    <row r="3" ht="15" customHeight="1" spans="1:15">
      <c r="A3"/>
      <c r="B3" s="32" t="s">
        <v>29</v>
      </c>
      <c r="C3"/>
      <c r="D3"/>
      <c r="E3"/>
      <c r="F3"/>
      <c r="G3"/>
      <c r="H3"/>
      <c r="I3"/>
      <c r="J3"/>
      <c r="K3"/>
      <c r="L3"/>
      <c r="M3"/>
      <c r="N3"/>
      <c r="O3"/>
    </row>
    <row r="4" ht="15" customHeight="1" spans="1:15">
      <c r="A4" s="33" t="s">
        <v>300</v>
      </c>
      <c r="B4" s="34" t="s">
        <v>33</v>
      </c>
      <c r="C4"/>
      <c r="D4"/>
      <c r="E4"/>
      <c r="F4"/>
      <c r="G4"/>
      <c r="H4"/>
      <c r="I4"/>
      <c r="J4"/>
      <c r="K4"/>
      <c r="L4"/>
      <c r="M4"/>
      <c r="N4"/>
      <c r="O4"/>
    </row>
    <row r="5" ht="15" customHeight="1" spans="1:15">
      <c r="A5" s="35"/>
      <c r="B5" s="36"/>
      <c r="C5"/>
      <c r="D5"/>
      <c r="E5"/>
      <c r="F5"/>
      <c r="G5"/>
      <c r="H5"/>
      <c r="I5"/>
      <c r="J5"/>
      <c r="K5"/>
      <c r="L5"/>
      <c r="M5"/>
      <c r="N5"/>
      <c r="O5"/>
    </row>
    <row r="6" s="28" customFormat="1" ht="26.25" customHeight="1" spans="1:15">
      <c r="A6" s="37" t="s">
        <v>301</v>
      </c>
      <c r="B6" s="38"/>
      <c r="C6" s="39"/>
      <c r="N6" s="40"/>
    </row>
    <row r="7" ht="32.25" customHeight="1" spans="1:15">
      <c r="A7" s="41"/>
      <c r="B7"/>
      <c r="C7"/>
      <c r="D7"/>
      <c r="E7"/>
      <c r="F7"/>
      <c r="G7"/>
      <c r="H7"/>
      <c r="I7"/>
      <c r="J7"/>
      <c r="K7"/>
      <c r="L7"/>
      <c r="M7"/>
      <c r="N7"/>
      <c r="O7"/>
    </row>
    <row r="8" ht="18.75" customHeight="1" spans="1:15">
      <c r="A8" s="42"/>
      <c r="B8"/>
      <c r="C8"/>
      <c r="D8"/>
      <c r="E8"/>
      <c r="F8"/>
      <c r="G8"/>
      <c r="H8"/>
      <c r="I8"/>
      <c r="J8"/>
      <c r="K8"/>
      <c r="L8"/>
      <c r="M8"/>
      <c r="N8"/>
      <c r="O8"/>
    </row>
  </sheetData>
  <sheetProtection formatCells="0" formatColumns="0" formatRows="0"/>
  <mergeCells count="3">
    <mergeCell ref="A2:B2"/>
    <mergeCell ref="A4:A5"/>
    <mergeCell ref="B4:B5"/>
  </mergeCells>
  <hyperlinks>
    <hyperlink ref="A1" location="目录!A1" display="返回"/>
  </hyperlinks>
  <printOptions horizontalCentered="1"/>
  <pageMargins left="0.590277777777778" right="0.590277777777778" top="0.590277777777778" bottom="0.590277777777778" header="0.511805555555556" footer="0.511805555555556"/>
  <pageSetup paperSize="9" orientation="portrait" horizontalDpi="300" verticalDpi="300"/>
  <headerFooter alignWithMargins="0">
    <oddFooter>&amp;C第 &amp;P 页，共 &amp;N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7"/>
  <sheetViews>
    <sheetView workbookViewId="0">
      <selection activeCell="B10" sqref="B10:E10"/>
    </sheetView>
  </sheetViews>
  <sheetFormatPr defaultColWidth="9" defaultRowHeight="14.25" outlineLevelCol="4"/>
  <cols>
    <col min="1" max="1" width="8.75238095238095" style="1" customWidth="1"/>
    <col min="2" max="2" width="19.7809523809524" style="1" customWidth="1"/>
    <col min="3" max="3" width="22.752380952381" style="1" customWidth="1"/>
    <col min="4" max="4" width="16.6285714285714" style="1" customWidth="1"/>
    <col min="5" max="5" width="19.752380952381" style="1" customWidth="1"/>
    <col min="6" max="32" width="9" style="1"/>
    <col min="33" max="16384" width="8.67619047619048" style="1"/>
  </cols>
  <sheetData>
    <row r="1" ht="18.75" spans="1:5">
      <c r="A1" s="2" t="s">
        <v>302</v>
      </c>
      <c r="B1" s="2"/>
    </row>
    <row r="2" ht="25.5" spans="1:5">
      <c r="A2" s="3" t="s">
        <v>303</v>
      </c>
      <c r="B2" s="3"/>
      <c r="C2" s="3"/>
      <c r="D2" s="3"/>
      <c r="E2" s="3"/>
    </row>
    <row r="3" ht="18.75" customHeight="1" spans="1:5">
      <c r="A3" s="4" t="s">
        <v>304</v>
      </c>
      <c r="B3" s="4"/>
      <c r="C3" s="4"/>
      <c r="D3" s="4"/>
      <c r="E3" s="4"/>
    </row>
    <row r="4" ht="21.75" customHeight="1" spans="1:5">
      <c r="A4" s="5" t="s">
        <v>305</v>
      </c>
      <c r="B4" s="5"/>
      <c r="C4" s="5" t="s">
        <v>306</v>
      </c>
      <c r="D4" s="5"/>
      <c r="E4" s="5"/>
    </row>
    <row r="5" ht="21.75" customHeight="1" spans="1:5">
      <c r="A5" s="5" t="s">
        <v>307</v>
      </c>
      <c r="B5" s="5"/>
      <c r="C5" s="6" t="s">
        <v>308</v>
      </c>
      <c r="D5" s="5" t="s">
        <v>309</v>
      </c>
      <c r="E5" s="6" t="s">
        <v>310</v>
      </c>
    </row>
    <row r="6" ht="30" customHeight="1" spans="1:5">
      <c r="A6" s="7" t="s">
        <v>311</v>
      </c>
      <c r="B6" s="8" t="s">
        <v>312</v>
      </c>
      <c r="C6" s="9"/>
      <c r="D6" s="9"/>
      <c r="E6" s="10"/>
    </row>
    <row r="7" ht="19" customHeight="1" spans="1:5">
      <c r="A7" s="11"/>
      <c r="B7" s="12" t="s">
        <v>313</v>
      </c>
      <c r="C7" s="13">
        <v>30.08</v>
      </c>
      <c r="D7" s="14"/>
      <c r="E7" s="15"/>
    </row>
    <row r="8" ht="19" customHeight="1" spans="1:5">
      <c r="A8" s="11"/>
      <c r="B8" s="13" t="s">
        <v>314</v>
      </c>
      <c r="C8" s="13">
        <v>30.08</v>
      </c>
      <c r="D8" s="14"/>
      <c r="E8" s="15"/>
    </row>
    <row r="9" ht="19" customHeight="1" spans="1:5">
      <c r="A9" s="16"/>
      <c r="B9" s="13" t="s">
        <v>315</v>
      </c>
      <c r="C9" s="13"/>
      <c r="D9" s="14"/>
      <c r="E9" s="15"/>
    </row>
    <row r="10" ht="88" customHeight="1" spans="1:5">
      <c r="A10" s="17" t="s">
        <v>316</v>
      </c>
      <c r="B10" s="18" t="s">
        <v>317</v>
      </c>
      <c r="C10" s="19"/>
      <c r="D10" s="19"/>
      <c r="E10" s="20"/>
    </row>
    <row r="11" ht="24" customHeight="1" spans="1:5">
      <c r="A11" s="21" t="s">
        <v>318</v>
      </c>
      <c r="B11" s="5" t="s">
        <v>319</v>
      </c>
      <c r="C11" s="5" t="s">
        <v>320</v>
      </c>
      <c r="D11" s="5" t="s">
        <v>321</v>
      </c>
      <c r="E11" s="22" t="s">
        <v>322</v>
      </c>
    </row>
    <row r="12" ht="16" customHeight="1" spans="1:5">
      <c r="A12" s="23"/>
      <c r="B12" s="24" t="s">
        <v>323</v>
      </c>
      <c r="C12" s="5" t="s">
        <v>324</v>
      </c>
      <c r="D12" s="5" t="s">
        <v>325</v>
      </c>
      <c r="E12" s="5">
        <v>10</v>
      </c>
    </row>
    <row r="13" ht="16" customHeight="1" spans="1:5">
      <c r="A13" s="23"/>
      <c r="B13" s="24"/>
      <c r="C13" s="5"/>
      <c r="D13" s="5"/>
      <c r="E13" s="5"/>
    </row>
    <row r="14" ht="16" customHeight="1" spans="1:5">
      <c r="A14" s="23"/>
      <c r="B14" s="24"/>
      <c r="C14" s="5"/>
      <c r="D14" s="5"/>
      <c r="E14" s="5"/>
    </row>
    <row r="15" ht="16" customHeight="1" spans="1:5">
      <c r="A15" s="23"/>
      <c r="B15" s="24"/>
      <c r="C15" s="5" t="s">
        <v>326</v>
      </c>
      <c r="D15" s="5" t="s">
        <v>325</v>
      </c>
      <c r="E15" s="5">
        <v>10</v>
      </c>
    </row>
    <row r="16" ht="16" customHeight="1" spans="1:5">
      <c r="A16" s="23"/>
      <c r="B16" s="24"/>
      <c r="C16" s="5"/>
      <c r="D16" s="5"/>
      <c r="E16" s="5"/>
    </row>
    <row r="17" ht="16" customHeight="1" spans="1:5">
      <c r="A17" s="23"/>
      <c r="B17" s="24"/>
      <c r="C17" s="5"/>
      <c r="D17" s="5"/>
      <c r="E17" s="5"/>
    </row>
    <row r="18" ht="16" customHeight="1" spans="1:5">
      <c r="A18" s="23"/>
      <c r="B18" s="24"/>
      <c r="C18" s="5" t="s">
        <v>327</v>
      </c>
      <c r="D18" s="5" t="s">
        <v>325</v>
      </c>
      <c r="E18" s="5">
        <v>20</v>
      </c>
    </row>
    <row r="19" ht="16" customHeight="1" spans="1:5">
      <c r="A19" s="23"/>
      <c r="B19" s="24"/>
      <c r="C19" s="5"/>
      <c r="D19" s="5"/>
      <c r="E19" s="5"/>
    </row>
    <row r="20" ht="16" customHeight="1" spans="1:5">
      <c r="A20" s="23"/>
      <c r="B20" s="24"/>
      <c r="C20" s="5"/>
      <c r="D20" s="5"/>
      <c r="E20" s="5"/>
    </row>
    <row r="21" ht="16" customHeight="1" spans="1:5">
      <c r="A21" s="23"/>
      <c r="B21" s="24"/>
      <c r="C21" s="5" t="s">
        <v>328</v>
      </c>
      <c r="D21" s="5" t="s">
        <v>325</v>
      </c>
      <c r="E21" s="5">
        <v>10</v>
      </c>
    </row>
    <row r="22" ht="16" customHeight="1" spans="1:5">
      <c r="A22" s="23"/>
      <c r="B22" s="24"/>
      <c r="C22" s="5"/>
      <c r="D22" s="5"/>
      <c r="E22" s="5"/>
    </row>
    <row r="23" ht="16" customHeight="1" spans="1:5">
      <c r="A23" s="23"/>
      <c r="B23" s="24"/>
      <c r="C23" s="5"/>
      <c r="D23" s="5"/>
      <c r="E23" s="5"/>
    </row>
    <row r="24" ht="16" customHeight="1" spans="1:5">
      <c r="A24" s="23"/>
      <c r="B24" s="21" t="s">
        <v>329</v>
      </c>
      <c r="C24" s="22" t="s">
        <v>330</v>
      </c>
      <c r="D24" s="5" t="s">
        <v>325</v>
      </c>
      <c r="E24" s="5">
        <v>10</v>
      </c>
    </row>
    <row r="25" ht="16" customHeight="1" spans="1:5">
      <c r="A25" s="23"/>
      <c r="B25" s="23"/>
      <c r="C25" s="22"/>
      <c r="D25" s="5"/>
      <c r="E25" s="5"/>
    </row>
    <row r="26" ht="16" customHeight="1" spans="1:5">
      <c r="A26" s="23"/>
      <c r="B26" s="23"/>
      <c r="C26" s="22"/>
      <c r="D26" s="5"/>
      <c r="E26" s="5"/>
    </row>
    <row r="27" ht="16" customHeight="1" spans="1:5">
      <c r="A27" s="23"/>
      <c r="B27" s="23"/>
      <c r="C27" s="22" t="s">
        <v>331</v>
      </c>
      <c r="D27" s="5" t="s">
        <v>332</v>
      </c>
      <c r="E27" s="5">
        <v>10</v>
      </c>
    </row>
    <row r="28" ht="16" customHeight="1" spans="1:5">
      <c r="A28" s="23"/>
      <c r="B28" s="23"/>
      <c r="C28" s="22"/>
      <c r="D28" s="5"/>
      <c r="E28" s="5"/>
    </row>
    <row r="29" ht="16" customHeight="1" spans="1:5">
      <c r="A29" s="23"/>
      <c r="B29" s="23"/>
      <c r="C29" s="22"/>
      <c r="D29" s="5"/>
      <c r="E29" s="5"/>
    </row>
    <row r="30" ht="16" customHeight="1" spans="1:5">
      <c r="A30" s="23"/>
      <c r="B30" s="23"/>
      <c r="C30" s="22" t="s">
        <v>333</v>
      </c>
      <c r="D30" s="5" t="s">
        <v>332</v>
      </c>
      <c r="E30" s="5">
        <v>10</v>
      </c>
    </row>
    <row r="31" ht="16" customHeight="1" spans="1:5">
      <c r="A31" s="23"/>
      <c r="B31" s="23"/>
      <c r="C31" s="22"/>
      <c r="D31" s="5"/>
      <c r="E31" s="5"/>
    </row>
    <row r="32" ht="16" customHeight="1" spans="1:5">
      <c r="A32" s="23"/>
      <c r="B32" s="23"/>
      <c r="C32" s="7" t="s">
        <v>334</v>
      </c>
      <c r="D32" s="5" t="s">
        <v>332</v>
      </c>
      <c r="E32" s="5">
        <v>10</v>
      </c>
    </row>
    <row r="33" ht="16" customHeight="1" spans="1:5">
      <c r="A33" s="23"/>
      <c r="B33" s="23"/>
      <c r="C33" s="11"/>
      <c r="D33" s="5"/>
      <c r="E33" s="5"/>
    </row>
    <row r="34" ht="16" customHeight="1" spans="1:5">
      <c r="A34" s="23"/>
      <c r="B34" s="25"/>
      <c r="C34" s="16"/>
      <c r="D34" s="5"/>
      <c r="E34" s="5"/>
    </row>
    <row r="35" ht="25" customHeight="1" spans="1:5">
      <c r="A35" s="23"/>
      <c r="B35" s="22" t="s">
        <v>335</v>
      </c>
      <c r="C35" s="26" t="s">
        <v>336</v>
      </c>
      <c r="D35" s="5" t="s">
        <v>337</v>
      </c>
      <c r="E35" s="5">
        <v>10</v>
      </c>
    </row>
    <row r="36" ht="24" customHeight="1" spans="1:5">
      <c r="A36" s="25"/>
      <c r="B36" s="22"/>
      <c r="C36" s="6" t="s">
        <v>338</v>
      </c>
      <c r="D36" s="6"/>
      <c r="E36" s="6"/>
    </row>
    <row r="37" ht="23" customHeight="1" spans="1:5">
      <c r="A37" s="27" t="s">
        <v>339</v>
      </c>
      <c r="B37" s="27"/>
      <c r="C37" s="27"/>
      <c r="D37" s="27"/>
      <c r="E37" s="27"/>
    </row>
  </sheetData>
  <mergeCells count="25">
    <mergeCell ref="A1:B1"/>
    <mergeCell ref="A2:E2"/>
    <mergeCell ref="A3:E3"/>
    <mergeCell ref="A4:B4"/>
    <mergeCell ref="C4:E4"/>
    <mergeCell ref="A5:B5"/>
    <mergeCell ref="B6:E6"/>
    <mergeCell ref="C7:E7"/>
    <mergeCell ref="C8:E8"/>
    <mergeCell ref="C9:E9"/>
    <mergeCell ref="B10:E10"/>
    <mergeCell ref="A37:E37"/>
    <mergeCell ref="A6:A9"/>
    <mergeCell ref="A11:A36"/>
    <mergeCell ref="B12:B23"/>
    <mergeCell ref="B24:B34"/>
    <mergeCell ref="B35:B36"/>
    <mergeCell ref="C12:C14"/>
    <mergeCell ref="C15:C17"/>
    <mergeCell ref="C18:C20"/>
    <mergeCell ref="C21:C23"/>
    <mergeCell ref="C24:C26"/>
    <mergeCell ref="C27:C29"/>
    <mergeCell ref="C30:C31"/>
    <mergeCell ref="C32:C34"/>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2"/>
  <sheetViews>
    <sheetView showGridLines="0" showZeros="0" workbookViewId="0">
      <selection activeCell="B14" sqref="B14"/>
    </sheetView>
  </sheetViews>
  <sheetFormatPr defaultColWidth="9" defaultRowHeight="12.75" customHeight="1" outlineLevelCol="3"/>
  <cols>
    <col min="1" max="1" width="9.13333333333333" style="29"/>
    <col min="2" max="2" width="65.2952380952381" style="29" customWidth="1"/>
    <col min="3" max="3" width="45.7047619047619" style="29" customWidth="1"/>
    <col min="4" max="4" width="9.13333333333333" style="29"/>
  </cols>
  <sheetData>
    <row r="1" ht="24.75" customHeight="1" spans="1:4">
      <c r="A1"/>
      <c r="B1"/>
      <c r="C1"/>
      <c r="D1"/>
    </row>
    <row r="2" ht="24.75" customHeight="1" spans="1:4">
      <c r="A2"/>
      <c r="B2" s="31" t="s">
        <v>7</v>
      </c>
      <c r="C2" s="31"/>
      <c r="D2"/>
    </row>
    <row r="3" ht="24.75" customHeight="1" spans="1:4">
      <c r="A3"/>
      <c r="B3" s="163"/>
      <c r="C3"/>
      <c r="D3"/>
    </row>
    <row r="4" ht="24.75" customHeight="1" spans="1:4">
      <c r="A4"/>
      <c r="B4" s="164" t="s">
        <v>8</v>
      </c>
      <c r="C4" s="165" t="s">
        <v>9</v>
      </c>
      <c r="D4"/>
    </row>
    <row r="5" ht="24.75" customHeight="1" spans="1:4">
      <c r="A5"/>
      <c r="B5" s="166" t="s">
        <v>10</v>
      </c>
      <c r="C5" s="167"/>
      <c r="D5"/>
    </row>
    <row r="6" ht="24.75" customHeight="1" spans="1:4">
      <c r="A6"/>
      <c r="B6" s="166" t="s">
        <v>11</v>
      </c>
      <c r="C6" s="167" t="s">
        <v>12</v>
      </c>
      <c r="D6"/>
    </row>
    <row r="7" ht="24.75" customHeight="1" spans="1:4">
      <c r="A7"/>
      <c r="B7" s="166" t="s">
        <v>13</v>
      </c>
      <c r="C7" s="167" t="s">
        <v>14</v>
      </c>
      <c r="D7"/>
    </row>
    <row r="8" ht="24.75" customHeight="1" spans="1:4">
      <c r="A8"/>
      <c r="B8" s="166" t="s">
        <v>15</v>
      </c>
      <c r="C8" s="167"/>
      <c r="D8"/>
    </row>
    <row r="9" ht="24.75" customHeight="1" spans="1:4">
      <c r="A9"/>
      <c r="B9" s="166" t="s">
        <v>16</v>
      </c>
      <c r="C9" s="167" t="s">
        <v>17</v>
      </c>
      <c r="D9"/>
    </row>
    <row r="10" ht="24.75" customHeight="1" spans="1:4">
      <c r="A10"/>
      <c r="B10" s="166" t="s">
        <v>18</v>
      </c>
      <c r="C10" s="167" t="s">
        <v>19</v>
      </c>
      <c r="D10"/>
    </row>
    <row r="11" ht="24.75" customHeight="1" spans="1:4">
      <c r="A11"/>
      <c r="B11" s="168" t="s">
        <v>20</v>
      </c>
      <c r="C11" s="167" t="s">
        <v>21</v>
      </c>
      <c r="D11"/>
    </row>
    <row r="12" ht="24.75" customHeight="1" spans="1:4">
      <c r="A12"/>
      <c r="B12" s="169" t="s">
        <v>22</v>
      </c>
      <c r="C12" s="170" t="s">
        <v>23</v>
      </c>
      <c r="D12"/>
    </row>
    <row r="13" ht="24.75" customHeight="1" spans="1:4">
      <c r="A13"/>
      <c r="B13" s="169" t="s">
        <v>24</v>
      </c>
      <c r="C13" s="171"/>
      <c r="D13"/>
    </row>
    <row r="14" ht="24.75" customHeight="1" spans="1:4">
      <c r="A14"/>
      <c r="B14" s="172" t="s">
        <v>25</v>
      </c>
      <c r="C14" s="171"/>
      <c r="D14"/>
    </row>
    <row r="15" ht="24.75" customHeight="1" spans="1:4">
      <c r="A15"/>
      <c r="B15" s="173" t="s">
        <v>26</v>
      </c>
      <c r="C15" s="171"/>
      <c r="D15"/>
    </row>
    <row r="16" ht="24.75" customHeight="1" spans="1:4">
      <c r="A16"/>
      <c r="C16"/>
      <c r="D16"/>
    </row>
    <row r="17" ht="24.75" customHeight="1" spans="1:4">
      <c r="A17"/>
      <c r="C17"/>
      <c r="D17"/>
    </row>
    <row r="18" ht="24.75" customHeight="1" spans="1:4">
      <c r="A18"/>
      <c r="C18"/>
      <c r="D18"/>
    </row>
    <row r="19" ht="24.75" customHeight="1" spans="1:4">
      <c r="A19"/>
      <c r="C19"/>
      <c r="D19"/>
    </row>
    <row r="20" ht="24.75" customHeight="1" spans="1:4">
      <c r="A20"/>
      <c r="C20"/>
      <c r="D20"/>
    </row>
    <row r="21" ht="24.75" customHeight="1" spans="1:4">
      <c r="A21"/>
      <c r="C21"/>
      <c r="D21"/>
    </row>
    <row r="22" ht="24.75" customHeight="1" spans="1:4">
      <c r="A22"/>
      <c r="C22"/>
      <c r="D22"/>
    </row>
  </sheetData>
  <sheetProtection formatCells="0" formatColumns="0" formatRows="0"/>
  <mergeCells count="1">
    <mergeCell ref="B2:C2"/>
  </mergeCells>
  <hyperlinks>
    <hyperlink ref="B5" location="'1'!A1" display="（1）部门收支总体情况表"/>
    <hyperlink ref="B6" location="'2'!A1" display="（2）部门收入总体情况表"/>
    <hyperlink ref="B7" location="'3'!A1" display="（3）部门支出总体情况表"/>
    <hyperlink ref="B8" location="'4'!A1" display="（4）财政拨款收支总体情况表"/>
    <hyperlink ref="B9" location="'5'!A1" display="（5）财政拨款支出表"/>
    <hyperlink ref="B10" location="'6'!A1" display="（6）一般公共预算支出情况表"/>
    <hyperlink ref="B11" location="'7'!A1" display="（7）一般公共预算基本支出情况表"/>
    <hyperlink ref="B12" location="'8'!A1" display="（8）一般公共预算“三公”经费、会议费、培训费安排表"/>
    <hyperlink ref="B13" location="'9'!A1" display="（9）一般公共预算机关运行经费"/>
    <hyperlink ref="B14" location="'10'!A1" display="（10）政府性基金预算支出情况表"/>
    <hyperlink ref="B15" location="'11'!A1" display="（11）部门预算项目支出绩效目标表"/>
  </hyperlinks>
  <pageMargins left="0.979166666666667" right="0.979166666666667" top="0.979166666666667" bottom="0.979166666666667" header="0.5" footer="0.5"/>
  <pageSetup paperSize="9" orientation="landscape" horizontalDpi="300" verticalDpi="3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5"/>
  <sheetViews>
    <sheetView showGridLines="0" showZeros="0" topLeftCell="A2" workbookViewId="0">
      <selection activeCell="C25" sqref="C25"/>
    </sheetView>
  </sheetViews>
  <sheetFormatPr defaultColWidth="9.13333333333333" defaultRowHeight="12.75" customHeight="1" outlineLevelCol="4"/>
  <cols>
    <col min="1" max="1" width="29.7047619047619" style="127" customWidth="1"/>
    <col min="2" max="2" width="17.5714285714286" style="127" customWidth="1"/>
    <col min="3" max="3" width="28.5714285714286" style="127" customWidth="1"/>
    <col min="4" max="4" width="15.5714285714286" style="127" customWidth="1"/>
    <col min="5" max="5" width="31.2952380952381" style="127" customWidth="1"/>
    <col min="6" max="16384" width="9.13333333333333" style="128"/>
  </cols>
  <sheetData>
    <row r="1" ht="24.75" customHeight="1" spans="1:5">
      <c r="A1" s="129" t="s">
        <v>27</v>
      </c>
    </row>
    <row r="2" ht="24.75" customHeight="1" spans="1:5">
      <c r="A2" s="130" t="s">
        <v>28</v>
      </c>
      <c r="B2" s="130"/>
      <c r="C2" s="130"/>
      <c r="D2" s="130"/>
    </row>
    <row r="3" ht="24.75" customHeight="1" spans="1:5">
      <c r="A3" s="131"/>
      <c r="B3" s="132"/>
      <c r="C3" s="133"/>
      <c r="D3" s="134" t="s">
        <v>29</v>
      </c>
    </row>
    <row r="4" ht="24.75" customHeight="1" spans="1:5">
      <c r="A4" s="135" t="s">
        <v>30</v>
      </c>
      <c r="B4" s="136"/>
      <c r="C4" s="136" t="s">
        <v>31</v>
      </c>
      <c r="D4" s="137"/>
    </row>
    <row r="5" ht="24.75" customHeight="1" spans="1:5">
      <c r="A5" s="135" t="s">
        <v>32</v>
      </c>
      <c r="B5" s="136" t="s">
        <v>33</v>
      </c>
      <c r="C5" s="136" t="s">
        <v>32</v>
      </c>
      <c r="D5" s="137" t="s">
        <v>33</v>
      </c>
    </row>
    <row r="6" s="126" customFormat="1" ht="24.75" customHeight="1" spans="1:5">
      <c r="A6" s="138" t="s">
        <v>34</v>
      </c>
      <c r="B6" s="139">
        <v>1117.63</v>
      </c>
      <c r="C6" s="140" t="s">
        <v>35</v>
      </c>
      <c r="D6" s="141">
        <v>905.41</v>
      </c>
      <c r="E6" s="142"/>
    </row>
    <row r="7" s="126" customFormat="1" ht="24.75" customHeight="1" spans="1:5">
      <c r="A7" s="138" t="s">
        <v>36</v>
      </c>
      <c r="B7" s="143">
        <v>0</v>
      </c>
      <c r="C7" s="140" t="s">
        <v>37</v>
      </c>
      <c r="D7" s="141">
        <v>0</v>
      </c>
      <c r="E7" s="142"/>
    </row>
    <row r="8" s="126" customFormat="1" ht="24.75" customHeight="1" spans="1:5">
      <c r="A8" s="144" t="s">
        <v>38</v>
      </c>
      <c r="B8" s="143">
        <v>0</v>
      </c>
      <c r="C8" s="140" t="s">
        <v>39</v>
      </c>
      <c r="D8" s="141">
        <v>0</v>
      </c>
      <c r="E8" s="142"/>
    </row>
    <row r="9" s="126" customFormat="1" ht="24.75" customHeight="1" spans="1:5">
      <c r="A9" s="138" t="s">
        <v>40</v>
      </c>
      <c r="B9" s="143">
        <v>0</v>
      </c>
      <c r="C9" s="140" t="s">
        <v>41</v>
      </c>
      <c r="D9" s="141">
        <v>0</v>
      </c>
      <c r="E9" s="142"/>
    </row>
    <row r="10" s="126" customFormat="1" ht="24.75" customHeight="1" spans="1:5">
      <c r="A10" s="138" t="s">
        <v>42</v>
      </c>
      <c r="B10" s="143">
        <v>0</v>
      </c>
      <c r="C10" s="140" t="s">
        <v>43</v>
      </c>
      <c r="D10" s="141">
        <v>0</v>
      </c>
      <c r="E10" s="142"/>
    </row>
    <row r="11" s="126" customFormat="1" ht="24.75" customHeight="1" spans="1:5">
      <c r="A11" s="144" t="s">
        <v>44</v>
      </c>
      <c r="B11" s="143">
        <v>0</v>
      </c>
      <c r="C11" s="140" t="s">
        <v>45</v>
      </c>
      <c r="D11" s="145">
        <v>0</v>
      </c>
      <c r="E11" s="142"/>
    </row>
    <row r="12" s="126" customFormat="1" ht="24.75" customHeight="1" spans="1:5">
      <c r="A12" s="144" t="s">
        <v>46</v>
      </c>
      <c r="B12" s="143">
        <v>0</v>
      </c>
      <c r="C12" s="140" t="s">
        <v>47</v>
      </c>
      <c r="D12" s="146">
        <v>0</v>
      </c>
      <c r="E12" s="142"/>
    </row>
    <row r="13" s="126" customFormat="1" ht="24.75" customHeight="1" spans="1:5">
      <c r="A13" s="138" t="s">
        <v>48</v>
      </c>
      <c r="B13" s="143">
        <v>0</v>
      </c>
      <c r="C13" s="140" t="s">
        <v>49</v>
      </c>
      <c r="D13" s="109">
        <v>94.76</v>
      </c>
      <c r="E13" s="142"/>
    </row>
    <row r="14" s="126" customFormat="1" ht="24.75" customHeight="1" spans="1:5">
      <c r="A14" s="138" t="s">
        <v>50</v>
      </c>
      <c r="B14" s="143">
        <v>0</v>
      </c>
      <c r="C14" s="140" t="s">
        <v>51</v>
      </c>
      <c r="D14" s="109">
        <v>0</v>
      </c>
      <c r="E14" s="142"/>
    </row>
    <row r="15" s="126" customFormat="1" ht="24.75" customHeight="1" spans="1:5">
      <c r="A15" s="144"/>
      <c r="B15" s="140"/>
      <c r="C15" s="140" t="s">
        <v>52</v>
      </c>
      <c r="D15" s="109">
        <v>51.1</v>
      </c>
      <c r="E15" s="142"/>
    </row>
    <row r="16" s="126" customFormat="1" ht="24.75" customHeight="1" spans="1:5">
      <c r="A16" s="144"/>
      <c r="B16" s="140"/>
      <c r="C16" s="140" t="s">
        <v>53</v>
      </c>
      <c r="D16" s="109">
        <v>0</v>
      </c>
      <c r="E16" s="142"/>
    </row>
    <row r="17" s="126" customFormat="1" ht="24.75" customHeight="1" spans="1:5">
      <c r="A17" s="138"/>
      <c r="B17" s="140"/>
      <c r="C17" s="140" t="s">
        <v>54</v>
      </c>
      <c r="D17" s="109">
        <v>0</v>
      </c>
      <c r="E17" s="142"/>
    </row>
    <row r="18" s="126" customFormat="1" ht="24.75" customHeight="1" spans="1:5">
      <c r="A18" s="138"/>
      <c r="B18" s="140"/>
      <c r="C18" s="140" t="s">
        <v>55</v>
      </c>
      <c r="D18" s="109">
        <v>0</v>
      </c>
      <c r="E18" s="142"/>
    </row>
    <row r="19" s="126" customFormat="1" ht="24.75" customHeight="1" spans="1:5">
      <c r="A19" s="138"/>
      <c r="B19" s="140"/>
      <c r="C19" s="140" t="s">
        <v>56</v>
      </c>
      <c r="D19" s="109">
        <v>0</v>
      </c>
      <c r="E19" s="142"/>
    </row>
    <row r="20" s="126" customFormat="1" ht="24.75" customHeight="1" spans="1:5">
      <c r="A20" s="138"/>
      <c r="B20" s="140"/>
      <c r="C20" s="140" t="s">
        <v>57</v>
      </c>
      <c r="D20" s="109">
        <v>0</v>
      </c>
      <c r="E20" s="142"/>
    </row>
    <row r="21" s="126" customFormat="1" ht="24.75" customHeight="1" spans="1:5">
      <c r="A21" s="138"/>
      <c r="B21" s="140"/>
      <c r="C21" s="140" t="s">
        <v>58</v>
      </c>
      <c r="D21" s="109">
        <v>0</v>
      </c>
      <c r="E21" s="142"/>
    </row>
    <row r="22" s="126" customFormat="1" ht="24.75" customHeight="1" spans="1:5">
      <c r="A22" s="138"/>
      <c r="B22" s="140"/>
      <c r="C22" s="140" t="s">
        <v>59</v>
      </c>
      <c r="D22" s="109">
        <v>0</v>
      </c>
      <c r="E22" s="142"/>
    </row>
    <row r="23" s="126" customFormat="1" ht="24.75" customHeight="1" spans="1:5">
      <c r="A23" s="138"/>
      <c r="B23" s="140"/>
      <c r="C23" s="140" t="s">
        <v>60</v>
      </c>
      <c r="D23" s="109">
        <v>0</v>
      </c>
      <c r="E23" s="142"/>
    </row>
    <row r="24" s="126" customFormat="1" ht="24.75" customHeight="1" spans="1:5">
      <c r="A24" s="138"/>
      <c r="B24" s="140"/>
      <c r="C24" s="140" t="s">
        <v>61</v>
      </c>
      <c r="D24" s="109">
        <v>0</v>
      </c>
      <c r="E24" s="142"/>
    </row>
    <row r="25" s="126" customFormat="1" ht="24.75" customHeight="1" spans="1:5">
      <c r="A25" s="138"/>
      <c r="B25" s="140"/>
      <c r="C25" s="140" t="s">
        <v>62</v>
      </c>
      <c r="D25" s="109">
        <v>66.36</v>
      </c>
      <c r="E25" s="142"/>
    </row>
    <row r="26" s="126" customFormat="1" ht="24.75" customHeight="1" spans="1:5">
      <c r="A26" s="138"/>
      <c r="B26" s="140"/>
      <c r="C26" s="140" t="s">
        <v>63</v>
      </c>
      <c r="D26" s="109">
        <v>0</v>
      </c>
      <c r="E26" s="142"/>
    </row>
    <row r="27" s="126" customFormat="1" ht="24.75" customHeight="1" spans="1:5">
      <c r="A27" s="138"/>
      <c r="B27" s="140"/>
      <c r="C27" s="140" t="s">
        <v>64</v>
      </c>
      <c r="D27" s="109"/>
      <c r="E27" s="142"/>
    </row>
    <row r="28" s="126" customFormat="1" ht="24.75" customHeight="1" spans="1:5">
      <c r="A28" s="138"/>
      <c r="B28" s="140"/>
      <c r="C28" s="140" t="s">
        <v>65</v>
      </c>
      <c r="D28" s="109">
        <v>0</v>
      </c>
      <c r="E28" s="142"/>
    </row>
    <row r="29" s="126" customFormat="1" ht="24.75" customHeight="1" spans="1:5">
      <c r="A29" s="138"/>
      <c r="B29" s="140"/>
      <c r="C29" s="140" t="s">
        <v>66</v>
      </c>
      <c r="D29" s="109">
        <v>0</v>
      </c>
      <c r="E29" s="142"/>
    </row>
    <row r="30" s="126" customFormat="1" ht="24.75" customHeight="1" spans="1:5">
      <c r="A30" s="138"/>
      <c r="B30" s="140"/>
      <c r="C30" s="140" t="s">
        <v>67</v>
      </c>
      <c r="D30" s="109">
        <v>0</v>
      </c>
      <c r="E30" s="142"/>
    </row>
    <row r="31" s="126" customFormat="1" ht="24.75" customHeight="1" spans="1:5">
      <c r="A31" s="138"/>
      <c r="B31" s="140"/>
      <c r="C31" s="140" t="s">
        <v>68</v>
      </c>
      <c r="D31" s="109">
        <v>0</v>
      </c>
      <c r="E31" s="142"/>
    </row>
    <row r="32" s="126" customFormat="1" ht="24.75" customHeight="1" spans="1:5">
      <c r="A32" s="138"/>
      <c r="B32" s="140"/>
      <c r="C32" s="140" t="s">
        <v>69</v>
      </c>
      <c r="D32" s="109">
        <v>0</v>
      </c>
      <c r="E32" s="142"/>
    </row>
    <row r="33" s="126" customFormat="1" ht="24.75" customHeight="1" spans="1:5">
      <c r="A33" s="138"/>
      <c r="B33" s="140"/>
      <c r="C33" s="140" t="s">
        <v>70</v>
      </c>
      <c r="D33" s="109">
        <v>0</v>
      </c>
      <c r="E33" s="142"/>
    </row>
    <row r="34" s="126" customFormat="1" ht="24.75" customHeight="1" spans="1:5">
      <c r="A34" s="138"/>
      <c r="B34" s="140"/>
      <c r="C34" s="140" t="s">
        <v>71</v>
      </c>
      <c r="D34" s="109">
        <v>0</v>
      </c>
      <c r="E34" s="142"/>
    </row>
    <row r="35" ht="24.75" customHeight="1" spans="1:5">
      <c r="A35" s="147"/>
      <c r="B35" s="148"/>
      <c r="C35" s="148"/>
      <c r="D35" s="149"/>
    </row>
    <row r="36" ht="24.75" customHeight="1" spans="1:5">
      <c r="A36" s="147"/>
      <c r="B36" s="148"/>
      <c r="C36" s="148"/>
      <c r="D36" s="149"/>
    </row>
    <row r="37" s="126" customFormat="1" ht="24.75" customHeight="1" spans="1:5">
      <c r="A37" s="150" t="s">
        <v>72</v>
      </c>
      <c r="B37" s="143">
        <f>SUM(B6:B14)</f>
        <v>1117.63</v>
      </c>
      <c r="C37" s="151" t="s">
        <v>73</v>
      </c>
      <c r="D37" s="145">
        <f>SUM(D6:D34)</f>
        <v>1117.63</v>
      </c>
      <c r="E37" s="142"/>
    </row>
    <row r="38" ht="24.75" customHeight="1" spans="1:5">
      <c r="A38" s="152"/>
      <c r="B38" s="148"/>
      <c r="C38" s="153"/>
      <c r="D38" s="149"/>
    </row>
    <row r="39" ht="24.75" customHeight="1" spans="1:5">
      <c r="A39" s="152"/>
      <c r="B39" s="148"/>
      <c r="C39" s="153"/>
      <c r="D39" s="149"/>
    </row>
    <row r="40" s="126" customFormat="1" ht="24.75" customHeight="1" spans="1:5">
      <c r="A40" s="138" t="s">
        <v>74</v>
      </c>
      <c r="B40" s="154"/>
      <c r="C40" s="140" t="s">
        <v>75</v>
      </c>
      <c r="D40" s="145">
        <v>0</v>
      </c>
      <c r="E40" s="142"/>
    </row>
    <row r="41" s="126" customFormat="1" ht="24.75" customHeight="1" spans="1:5">
      <c r="A41" s="138" t="s">
        <v>76</v>
      </c>
      <c r="B41" s="155">
        <v>0</v>
      </c>
      <c r="C41" s="140"/>
      <c r="D41" s="156"/>
      <c r="E41" s="142"/>
    </row>
    <row r="42" ht="24.75" customHeight="1" spans="1:5">
      <c r="A42" s="128"/>
      <c r="B42" s="157"/>
      <c r="C42" s="158"/>
      <c r="D42" s="149"/>
    </row>
    <row r="43" ht="24.75" customHeight="1" spans="1:5">
      <c r="A43" s="159"/>
      <c r="B43" s="157"/>
      <c r="C43" s="158"/>
      <c r="D43" s="149"/>
    </row>
    <row r="44" s="126" customFormat="1" ht="24.75" customHeight="1" spans="1:5">
      <c r="A44" s="150" t="s">
        <v>77</v>
      </c>
      <c r="B44" s="160">
        <f>B41+B40+B37</f>
        <v>1117.63</v>
      </c>
      <c r="C44" s="161" t="s">
        <v>78</v>
      </c>
      <c r="D44" s="162">
        <f>D40+D37</f>
        <v>1117.63</v>
      </c>
      <c r="E44" s="142"/>
    </row>
    <row r="45" ht="27" customHeight="1"/>
  </sheetData>
  <sheetProtection formatCells="0" formatColumns="0" formatRows="0"/>
  <protectedRanges>
    <protectedRange sqref="B6:B36" name="区域1"/>
    <protectedRange sqref="B40:B41" name="区域2"/>
    <protectedRange sqref="D6:D34" name="区域3"/>
    <protectedRange sqref="D40" name="区域4"/>
  </protectedRanges>
  <mergeCells count="3">
    <mergeCell ref="A2:D2"/>
    <mergeCell ref="A4:B4"/>
    <mergeCell ref="C4:D4"/>
  </mergeCells>
  <hyperlinks>
    <hyperlink ref="A1" location="目录!A1" display="返回"/>
  </hyperlinks>
  <printOptions horizontalCentered="1"/>
  <pageMargins left="0.590277777777778" right="0.590277777777778" top="0.590277777777778" bottom="0.590277777777778" header="0.511805555555556" footer="0.393055555555556"/>
  <pageSetup paperSize="9" fitToHeight="100" orientation="portrait" horizontalDpi="300" verticalDpi="300"/>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39"/>
  <sheetViews>
    <sheetView showGridLines="0" showZeros="0" topLeftCell="A19" workbookViewId="0">
      <selection activeCell="B18" sqref="B18"/>
    </sheetView>
  </sheetViews>
  <sheetFormatPr defaultColWidth="9" defaultRowHeight="12.75" customHeight="1" outlineLevelCol="2"/>
  <cols>
    <col min="1" max="1" width="44.8571428571429" style="29" customWidth="1"/>
    <col min="2" max="2" width="29.8571428571429" style="29" customWidth="1"/>
    <col min="3" max="3" width="31.2952380952381" style="29" customWidth="1"/>
  </cols>
  <sheetData>
    <row r="1" ht="24.75" customHeight="1" spans="1:3">
      <c r="A1" s="43" t="s">
        <v>27</v>
      </c>
    </row>
    <row r="2" ht="24.75" customHeight="1" spans="1:3">
      <c r="A2" s="31" t="s">
        <v>79</v>
      </c>
      <c r="B2" s="31"/>
    </row>
    <row r="3" ht="24.75" customHeight="1" spans="1:3">
      <c r="A3" s="120"/>
      <c r="B3" s="121"/>
    </row>
    <row r="4" ht="24" customHeight="1" spans="1:3">
      <c r="A4" s="122" t="s">
        <v>32</v>
      </c>
      <c r="B4" s="123" t="s">
        <v>33</v>
      </c>
    </row>
    <row r="5" s="28" customFormat="1" ht="24.75" customHeight="1" spans="1:3">
      <c r="A5" s="124" t="s">
        <v>34</v>
      </c>
      <c r="B5" s="125">
        <v>1117.63</v>
      </c>
      <c r="C5" s="39"/>
    </row>
    <row r="6" ht="24.75" customHeight="1" spans="1:3">
      <c r="A6" s="124" t="s">
        <v>80</v>
      </c>
      <c r="B6" s="125"/>
    </row>
    <row r="7" ht="24.75" customHeight="1" spans="1:3">
      <c r="A7" s="124" t="s">
        <v>81</v>
      </c>
      <c r="B7" s="125"/>
    </row>
    <row r="8" ht="24.75" customHeight="1" spans="1:3">
      <c r="A8" s="124" t="s">
        <v>82</v>
      </c>
      <c r="B8" s="125"/>
    </row>
    <row r="9" ht="24.75" customHeight="1" spans="1:3">
      <c r="A9" s="124" t="s">
        <v>83</v>
      </c>
      <c r="B9" s="125"/>
    </row>
    <row r="10" ht="24.75" customHeight="1" spans="1:3">
      <c r="A10" s="124" t="s">
        <v>84</v>
      </c>
      <c r="B10" s="125"/>
    </row>
    <row r="11" ht="24.75" customHeight="1" spans="1:3">
      <c r="A11" s="124" t="s">
        <v>85</v>
      </c>
      <c r="B11" s="125"/>
    </row>
    <row r="12" ht="24.75" customHeight="1" spans="1:3">
      <c r="A12" s="124" t="s">
        <v>36</v>
      </c>
      <c r="B12" s="125">
        <v>0</v>
      </c>
    </row>
    <row r="13" ht="24.75" customHeight="1" spans="1:3">
      <c r="A13" s="124" t="s">
        <v>38</v>
      </c>
      <c r="B13" s="125">
        <v>0</v>
      </c>
    </row>
    <row r="14" ht="24.75" customHeight="1" spans="1:3">
      <c r="A14" s="124" t="s">
        <v>40</v>
      </c>
      <c r="B14" s="125">
        <v>0</v>
      </c>
    </row>
    <row r="15" ht="24.75" customHeight="1" spans="1:3">
      <c r="A15" s="124" t="s">
        <v>42</v>
      </c>
      <c r="B15" s="125">
        <v>0</v>
      </c>
    </row>
    <row r="16" ht="24.75" customHeight="1" spans="1:3">
      <c r="A16" s="124" t="s">
        <v>44</v>
      </c>
      <c r="B16" s="125">
        <v>0</v>
      </c>
    </row>
    <row r="17" ht="24.75" customHeight="1" spans="1:2">
      <c r="A17" s="124" t="s">
        <v>46</v>
      </c>
      <c r="B17" s="125">
        <v>0</v>
      </c>
    </row>
    <row r="18" ht="24.75" customHeight="1" spans="1:2">
      <c r="A18" s="124" t="s">
        <v>48</v>
      </c>
      <c r="B18" s="125">
        <v>0</v>
      </c>
    </row>
    <row r="19" ht="24.75" customHeight="1" spans="1:2">
      <c r="A19" s="124" t="s">
        <v>50</v>
      </c>
      <c r="B19" s="125">
        <v>0</v>
      </c>
    </row>
    <row r="20" ht="24.75" customHeight="1" spans="1:2">
      <c r="A20" s="124" t="s">
        <v>86</v>
      </c>
      <c r="B20" s="125">
        <f>SUM(B5,B12:B19)</f>
        <v>1117.63</v>
      </c>
    </row>
    <row r="21" ht="24.75" customHeight="1" spans="1:2">
      <c r="A21" s="124" t="s">
        <v>87</v>
      </c>
      <c r="B21" s="125">
        <v>0</v>
      </c>
    </row>
    <row r="22" ht="24.75" customHeight="1" spans="1:2">
      <c r="A22" s="124" t="s">
        <v>87</v>
      </c>
      <c r="B22" s="125">
        <v>0</v>
      </c>
    </row>
    <row r="23" ht="24.75" customHeight="1" spans="1:2">
      <c r="A23" s="124" t="s">
        <v>87</v>
      </c>
      <c r="B23" s="125">
        <v>0</v>
      </c>
    </row>
    <row r="24" ht="24.75" customHeight="1" spans="1:2">
      <c r="A24" s="124" t="s">
        <v>87</v>
      </c>
      <c r="B24" s="125">
        <v>0</v>
      </c>
    </row>
    <row r="25" ht="24.75" customHeight="1" spans="1:2">
      <c r="A25" s="124" t="s">
        <v>87</v>
      </c>
      <c r="B25" s="125">
        <v>0</v>
      </c>
    </row>
    <row r="26" ht="24.75" customHeight="1" spans="1:2">
      <c r="A26" s="124" t="s">
        <v>74</v>
      </c>
      <c r="B26" s="125">
        <f>SUM(B27,B31,B32)</f>
        <v>0</v>
      </c>
    </row>
    <row r="27" ht="24.75" customHeight="1" spans="1:2">
      <c r="A27" s="124" t="s">
        <v>88</v>
      </c>
      <c r="B27" s="125">
        <f>SUM(B28:B30)</f>
        <v>0</v>
      </c>
    </row>
    <row r="28" ht="24.75" customHeight="1" spans="1:2">
      <c r="A28" s="124" t="s">
        <v>89</v>
      </c>
      <c r="B28" s="125"/>
    </row>
    <row r="29" ht="24.75" customHeight="1" spans="1:2">
      <c r="A29" s="124" t="s">
        <v>90</v>
      </c>
      <c r="B29" s="125">
        <v>0</v>
      </c>
    </row>
    <row r="30" ht="24.75" customHeight="1" spans="1:2">
      <c r="A30" s="124" t="s">
        <v>91</v>
      </c>
      <c r="B30" s="125">
        <v>0</v>
      </c>
    </row>
    <row r="31" ht="24.75" customHeight="1" spans="1:2">
      <c r="A31" s="124" t="s">
        <v>92</v>
      </c>
      <c r="B31" s="125">
        <v>0</v>
      </c>
    </row>
    <row r="32" ht="24.75" customHeight="1" spans="1:2">
      <c r="A32" s="124" t="s">
        <v>93</v>
      </c>
      <c r="B32" s="125">
        <v>0</v>
      </c>
    </row>
    <row r="33" ht="24.75" customHeight="1" spans="1:2">
      <c r="A33" s="124" t="s">
        <v>76</v>
      </c>
      <c r="B33" s="125">
        <f>SUM(B34,B38)</f>
        <v>0</v>
      </c>
    </row>
    <row r="34" ht="24.75" customHeight="1" spans="1:2">
      <c r="A34" s="124" t="s">
        <v>94</v>
      </c>
      <c r="B34" s="125">
        <f>SUM(B35:B37)</f>
        <v>0</v>
      </c>
    </row>
    <row r="35" ht="24.75" customHeight="1" spans="1:2">
      <c r="A35" s="124" t="s">
        <v>95</v>
      </c>
      <c r="B35" s="125">
        <v>0</v>
      </c>
    </row>
    <row r="36" ht="24.75" customHeight="1" spans="1:2">
      <c r="A36" s="124" t="s">
        <v>96</v>
      </c>
      <c r="B36" s="125">
        <v>0</v>
      </c>
    </row>
    <row r="37" ht="24.75" customHeight="1" spans="1:2">
      <c r="A37" s="124" t="s">
        <v>97</v>
      </c>
      <c r="B37" s="125">
        <v>0</v>
      </c>
    </row>
    <row r="38" ht="24.75" customHeight="1" spans="1:2">
      <c r="A38" s="124" t="s">
        <v>98</v>
      </c>
      <c r="B38" s="125">
        <v>0</v>
      </c>
    </row>
    <row r="39" ht="24.75" customHeight="1" spans="1:2">
      <c r="A39" s="124" t="s">
        <v>99</v>
      </c>
      <c r="B39" s="125">
        <f>SUM(B20,B26,B33)</f>
        <v>1117.63</v>
      </c>
    </row>
  </sheetData>
  <sheetProtection formatCells="0" formatColumns="0" formatRows="0"/>
  <protectedRanges>
    <protectedRange sqref="B6:B19" name="区域1"/>
    <protectedRange sqref="B28:B32" name="区域2"/>
    <protectedRange sqref="B35:B38" name="区域3"/>
  </protectedRanges>
  <mergeCells count="1">
    <mergeCell ref="A2:B2"/>
  </mergeCells>
  <hyperlinks>
    <hyperlink ref="A1" location="目录!A1" display="返回"/>
  </hyperlinks>
  <printOptions horizontalCentered="1"/>
  <pageMargins left="0.590277777777778" right="0.590277777777778" top="0.590277777777778" bottom="0.590277777777778" header="0.511805555555556" footer="0.393055555555556"/>
  <pageSetup paperSize="9" fitToHeight="100" orientation="portrait" horizontalDpi="300" verticalDpi="300"/>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4"/>
  <sheetViews>
    <sheetView showGridLines="0" showZeros="0" topLeftCell="A7" workbookViewId="0">
      <selection activeCell="C12" sqref="C12"/>
    </sheetView>
  </sheetViews>
  <sheetFormatPr defaultColWidth="9" defaultRowHeight="12.75" customHeight="1" outlineLevelCol="6"/>
  <cols>
    <col min="1" max="1" width="34.1333333333333" style="29" customWidth="1"/>
    <col min="2" max="4" width="17.2952380952381" style="29" customWidth="1"/>
    <col min="5" max="5" width="15.1333333333333" style="29" customWidth="1"/>
    <col min="6" max="7" width="6.85714285714286" style="29" customWidth="1"/>
  </cols>
  <sheetData>
    <row r="1" ht="24.75" customHeight="1" spans="1:7">
      <c r="A1" s="43" t="s">
        <v>27</v>
      </c>
    </row>
    <row r="2" ht="24.75" customHeight="1" spans="1:7">
      <c r="A2" s="111" t="s">
        <v>100</v>
      </c>
      <c r="B2" s="111"/>
      <c r="C2" s="111"/>
      <c r="D2" s="111"/>
      <c r="E2" s="111"/>
    </row>
    <row r="3" ht="24.75" customHeight="1" spans="1:7">
      <c r="A3" s="100"/>
      <c r="B3" s="100"/>
      <c r="E3" s="32" t="s">
        <v>29</v>
      </c>
    </row>
    <row r="4" ht="24.75" customHeight="1" spans="1:7">
      <c r="A4" s="45" t="s">
        <v>101</v>
      </c>
      <c r="B4" s="45" t="s">
        <v>102</v>
      </c>
      <c r="C4" s="46" t="s">
        <v>103</v>
      </c>
      <c r="D4" s="47" t="s">
        <v>104</v>
      </c>
      <c r="E4" s="112" t="s">
        <v>105</v>
      </c>
    </row>
    <row r="5" ht="24.75" customHeight="1" spans="1:7">
      <c r="A5" s="45" t="s">
        <v>106</v>
      </c>
      <c r="B5" s="45">
        <v>1</v>
      </c>
      <c r="C5" s="46">
        <v>2</v>
      </c>
      <c r="D5" s="47">
        <v>3</v>
      </c>
      <c r="E5" s="113">
        <v>4</v>
      </c>
    </row>
    <row r="6" s="28" customFormat="1" ht="29.25" customHeight="1" spans="1:7">
      <c r="A6" s="114" t="s">
        <v>107</v>
      </c>
      <c r="B6" s="75">
        <f>B7+B9+B13+B16</f>
        <v>1117.63</v>
      </c>
      <c r="C6" s="75">
        <f>C7+C9+C13+C16</f>
        <v>1087.55</v>
      </c>
      <c r="D6" s="75">
        <f>D7+D9+D13+D16</f>
        <v>30.08</v>
      </c>
      <c r="E6" s="115"/>
      <c r="F6" s="39"/>
      <c r="G6" s="39"/>
    </row>
    <row r="7" s="28" customFormat="1" ht="29.25" customHeight="1" spans="1:7">
      <c r="A7" s="114" t="s">
        <v>108</v>
      </c>
      <c r="B7" s="75">
        <f>SUM(C7:E7)</f>
        <v>905.41</v>
      </c>
      <c r="C7" s="75">
        <v>875.33</v>
      </c>
      <c r="D7" s="75">
        <v>30.08</v>
      </c>
      <c r="E7" s="115"/>
      <c r="F7" s="39"/>
      <c r="G7" s="39"/>
    </row>
    <row r="8" ht="29.25" customHeight="1" spans="1:7">
      <c r="A8" s="89">
        <v>2010301</v>
      </c>
      <c r="B8" s="78">
        <f>SUM(C8:E8)</f>
        <v>905.41</v>
      </c>
      <c r="C8" s="78">
        <v>875.33</v>
      </c>
      <c r="D8" s="78">
        <v>30.08</v>
      </c>
      <c r="E8" s="115"/>
    </row>
    <row r="9" ht="29.25" customHeight="1" spans="1:7">
      <c r="A9" s="114" t="s">
        <v>109</v>
      </c>
      <c r="B9" s="75">
        <f>SUM(B10:B12)</f>
        <v>94.76</v>
      </c>
      <c r="C9" s="75">
        <f>SUM(C10:C12)</f>
        <v>94.76</v>
      </c>
      <c r="D9" s="75">
        <f>SUM(D10:D12)</f>
        <v>0</v>
      </c>
      <c r="E9" s="115"/>
    </row>
    <row r="10" ht="29.25" customHeight="1" spans="1:7">
      <c r="A10" s="89">
        <v>2080505</v>
      </c>
      <c r="B10" s="78">
        <f>SUM(C10:E10)</f>
        <v>88.48</v>
      </c>
      <c r="C10" s="78">
        <v>88.48</v>
      </c>
      <c r="D10" s="75"/>
      <c r="E10" s="115"/>
    </row>
    <row r="11" ht="29.25" customHeight="1" spans="1:7">
      <c r="A11" s="89">
        <v>2089999</v>
      </c>
      <c r="B11" s="78">
        <f t="shared" ref="B11:B16" si="0">SUM(C11:E11)</f>
        <v>2.69</v>
      </c>
      <c r="C11" s="78">
        <v>2.69</v>
      </c>
      <c r="D11" s="75"/>
      <c r="E11" s="116"/>
    </row>
    <row r="12" ht="29.25" customHeight="1" spans="1:7">
      <c r="A12" s="89">
        <v>2089999</v>
      </c>
      <c r="B12" s="78">
        <f t="shared" si="0"/>
        <v>3.59</v>
      </c>
      <c r="C12" s="78">
        <v>3.59</v>
      </c>
      <c r="D12" s="75"/>
      <c r="E12" s="116"/>
    </row>
    <row r="13" ht="29.25" customHeight="1" spans="1:7">
      <c r="A13" s="114" t="s">
        <v>110</v>
      </c>
      <c r="B13" s="75">
        <f>SUM(B14:B15)</f>
        <v>51.1</v>
      </c>
      <c r="C13" s="75">
        <f>SUM(C14:C15)</f>
        <v>51.1</v>
      </c>
      <c r="D13" s="75">
        <f>SUM(D14:D15)</f>
        <v>0</v>
      </c>
      <c r="E13" s="116"/>
    </row>
    <row r="14" ht="29.25" customHeight="1" spans="1:7">
      <c r="A14" s="89">
        <v>2101101</v>
      </c>
      <c r="B14" s="78">
        <f t="shared" si="0"/>
        <v>39.02</v>
      </c>
      <c r="C14" s="78">
        <v>39.02</v>
      </c>
      <c r="D14" s="75"/>
      <c r="E14" s="116"/>
    </row>
    <row r="15" ht="29.25" customHeight="1" spans="1:7">
      <c r="A15" s="89">
        <v>2101103</v>
      </c>
      <c r="B15" s="78">
        <f t="shared" si="0"/>
        <v>12.08</v>
      </c>
      <c r="C15" s="78">
        <v>12.08</v>
      </c>
      <c r="D15" s="75"/>
      <c r="E15" s="116"/>
    </row>
    <row r="16" ht="29.25" customHeight="1" spans="1:7">
      <c r="A16" s="114" t="s">
        <v>111</v>
      </c>
      <c r="B16" s="75">
        <f t="shared" si="0"/>
        <v>66.36</v>
      </c>
      <c r="C16" s="75">
        <v>66.36</v>
      </c>
      <c r="D16" s="75"/>
      <c r="E16" s="116"/>
    </row>
    <row r="17" ht="29.25" customHeight="1" spans="1:5">
      <c r="A17" s="89">
        <v>2210201</v>
      </c>
      <c r="B17" s="78">
        <f t="shared" ref="B17:B34" si="1">SUM(C17:E17)</f>
        <v>66.36</v>
      </c>
      <c r="C17" s="78">
        <v>66.36</v>
      </c>
      <c r="D17" s="75"/>
      <c r="E17" s="116"/>
    </row>
    <row r="18" ht="29.25" customHeight="1" spans="1:5">
      <c r="A18" s="89"/>
      <c r="B18" s="75">
        <f t="shared" si="1"/>
        <v>0</v>
      </c>
      <c r="C18" s="83"/>
      <c r="D18" s="117"/>
      <c r="E18" s="116"/>
    </row>
    <row r="19" ht="29.25" customHeight="1" spans="1:5">
      <c r="A19" s="114"/>
      <c r="B19" s="75">
        <f t="shared" si="1"/>
        <v>0</v>
      </c>
      <c r="C19" s="118"/>
      <c r="D19" s="119"/>
      <c r="E19" s="115"/>
    </row>
    <row r="20" ht="29.25" customHeight="1" spans="1:5">
      <c r="A20" s="89"/>
      <c r="B20" s="75">
        <f t="shared" si="1"/>
        <v>0</v>
      </c>
      <c r="C20" s="83"/>
      <c r="D20" s="117"/>
      <c r="E20" s="116"/>
    </row>
    <row r="21" ht="29.25" customHeight="1" spans="1:5">
      <c r="A21" s="114"/>
      <c r="B21" s="75">
        <f t="shared" si="1"/>
        <v>0</v>
      </c>
      <c r="C21" s="118"/>
      <c r="D21" s="119"/>
      <c r="E21" s="115"/>
    </row>
    <row r="22" ht="29.25" customHeight="1" spans="1:5">
      <c r="A22" s="114"/>
      <c r="B22" s="75">
        <f t="shared" si="1"/>
        <v>0</v>
      </c>
      <c r="C22" s="118"/>
      <c r="D22" s="119"/>
      <c r="E22" s="115"/>
    </row>
    <row r="23" ht="29.25" customHeight="1" spans="1:5">
      <c r="A23" s="89"/>
      <c r="B23" s="75">
        <f t="shared" si="1"/>
        <v>0</v>
      </c>
      <c r="C23" s="83"/>
      <c r="D23" s="117"/>
      <c r="E23" s="116"/>
    </row>
    <row r="24" ht="29.25" customHeight="1" spans="1:5">
      <c r="A24" s="89"/>
      <c r="B24" s="75">
        <f t="shared" si="1"/>
        <v>0</v>
      </c>
      <c r="C24" s="83"/>
      <c r="D24" s="117"/>
      <c r="E24" s="116"/>
    </row>
    <row r="25" ht="29.25" customHeight="1" spans="1:5">
      <c r="A25" s="89"/>
      <c r="B25" s="75">
        <f t="shared" si="1"/>
        <v>0</v>
      </c>
      <c r="C25" s="83"/>
      <c r="D25" s="117"/>
      <c r="E25" s="116"/>
    </row>
    <row r="26" ht="29.25" customHeight="1" spans="1:5">
      <c r="A26" s="89"/>
      <c r="B26" s="75">
        <f t="shared" si="1"/>
        <v>0</v>
      </c>
      <c r="C26" s="83"/>
      <c r="D26" s="117"/>
      <c r="E26" s="116"/>
    </row>
    <row r="27" ht="29.25" customHeight="1" spans="1:5">
      <c r="A27" s="114"/>
      <c r="B27" s="75">
        <f t="shared" si="1"/>
        <v>0</v>
      </c>
      <c r="C27" s="118"/>
      <c r="D27" s="119"/>
      <c r="E27" s="115"/>
    </row>
    <row r="28" ht="29.25" customHeight="1" spans="1:5">
      <c r="A28" s="114"/>
      <c r="B28" s="75">
        <f t="shared" si="1"/>
        <v>0</v>
      </c>
      <c r="C28" s="118"/>
      <c r="D28" s="119"/>
      <c r="E28" s="115"/>
    </row>
    <row r="29" ht="29.25" customHeight="1" spans="1:5">
      <c r="A29" s="89"/>
      <c r="B29" s="75">
        <f t="shared" si="1"/>
        <v>0</v>
      </c>
      <c r="C29" s="83"/>
      <c r="D29" s="117"/>
      <c r="E29" s="116"/>
    </row>
    <row r="30" ht="29.25" customHeight="1" spans="1:5">
      <c r="A30" s="89"/>
      <c r="B30" s="75">
        <f t="shared" si="1"/>
        <v>0</v>
      </c>
      <c r="C30" s="83"/>
      <c r="D30" s="117"/>
      <c r="E30" s="116"/>
    </row>
    <row r="31" ht="29.25" customHeight="1" spans="1:5">
      <c r="A31" s="89"/>
      <c r="B31" s="75">
        <f t="shared" si="1"/>
        <v>0</v>
      </c>
      <c r="C31" s="83"/>
      <c r="D31" s="117"/>
      <c r="E31" s="116"/>
    </row>
    <row r="32" ht="29.25" customHeight="1" spans="1:5">
      <c r="A32" s="114"/>
      <c r="B32" s="75">
        <f t="shared" si="1"/>
        <v>0</v>
      </c>
      <c r="C32" s="118"/>
      <c r="D32" s="119"/>
      <c r="E32" s="115"/>
    </row>
    <row r="33" ht="29.25" customHeight="1" spans="1:5">
      <c r="A33" s="114"/>
      <c r="B33" s="75">
        <f t="shared" si="1"/>
        <v>0</v>
      </c>
      <c r="C33" s="118"/>
      <c r="D33" s="119"/>
      <c r="E33" s="115"/>
    </row>
    <row r="34" ht="29.25" customHeight="1" spans="1:5">
      <c r="A34" s="89"/>
      <c r="B34" s="75">
        <f t="shared" si="1"/>
        <v>0</v>
      </c>
      <c r="C34" s="83"/>
      <c r="D34" s="117"/>
      <c r="E34" s="116"/>
    </row>
  </sheetData>
  <sheetProtection formatCells="0" formatColumns="0" formatRows="0"/>
  <mergeCells count="1">
    <mergeCell ref="A2:E2"/>
  </mergeCells>
  <hyperlinks>
    <hyperlink ref="A1" location="目录!A1" display="返回"/>
  </hyperlinks>
  <printOptions horizontalCentered="1"/>
  <pageMargins left="0.590277777777778" right="0.590277777777778" top="0.590277777777778" bottom="0.590277777777778" header="0.393055555555556" footer="0.393055555555556"/>
  <pageSetup paperSize="9" fitToHeight="100" orientation="portrait" horizontalDpi="300" verticalDpi="300"/>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T36"/>
  <sheetViews>
    <sheetView showGridLines="0" showZeros="0" workbookViewId="0">
      <selection activeCell="B15" sqref="B15"/>
    </sheetView>
  </sheetViews>
  <sheetFormatPr defaultColWidth="9" defaultRowHeight="12.75" customHeight="1"/>
  <cols>
    <col min="1" max="1" width="33.1333333333333" style="29" customWidth="1"/>
    <col min="2" max="2" width="24.5714285714286" style="29" customWidth="1"/>
    <col min="3" max="3" width="29" style="29" customWidth="1"/>
    <col min="4" max="4" width="22.5714285714286" style="29" customWidth="1"/>
    <col min="5" max="98" width="9" style="29" customWidth="1"/>
  </cols>
  <sheetData>
    <row r="1" ht="25.5" customHeight="1" spans="1:98">
      <c r="A1" s="93" t="s">
        <v>27</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row>
    <row r="2" ht="25.5" customHeight="1" spans="1:98">
      <c r="A2" s="94" t="s">
        <v>112</v>
      </c>
      <c r="B2" s="94"/>
      <c r="C2" s="94"/>
      <c r="D2" s="94"/>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c r="AI2" s="95"/>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c r="BW2" s="95"/>
      <c r="BX2" s="95"/>
      <c r="BY2" s="95"/>
      <c r="BZ2" s="95"/>
      <c r="CA2" s="95"/>
      <c r="CB2" s="95"/>
      <c r="CC2" s="95"/>
      <c r="CD2" s="95"/>
      <c r="CE2" s="95"/>
      <c r="CF2" s="95"/>
      <c r="CG2" s="95"/>
      <c r="CH2" s="95"/>
      <c r="CI2" s="95"/>
      <c r="CJ2" s="95"/>
      <c r="CK2" s="95"/>
      <c r="CL2" s="95"/>
      <c r="CM2" s="95"/>
      <c r="CN2" s="95"/>
      <c r="CO2" s="95"/>
      <c r="CP2" s="95"/>
      <c r="CQ2" s="95"/>
      <c r="CR2" s="95"/>
      <c r="CS2" s="95"/>
    </row>
    <row r="3" ht="16.5" customHeight="1" spans="1:98">
      <c r="B3" s="96"/>
      <c r="C3" s="97"/>
      <c r="D3" s="32"/>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98"/>
      <c r="CC3" s="98"/>
      <c r="CD3" s="98"/>
      <c r="CE3" s="98"/>
      <c r="CF3" s="98"/>
      <c r="CG3" s="98"/>
      <c r="CH3" s="98"/>
      <c r="CI3" s="98"/>
      <c r="CJ3" s="98"/>
      <c r="CK3" s="98"/>
      <c r="CL3" s="98"/>
      <c r="CM3" s="98"/>
      <c r="CN3" s="98"/>
      <c r="CO3" s="98"/>
      <c r="CP3" s="98"/>
      <c r="CQ3" s="98"/>
      <c r="CR3" s="98"/>
      <c r="CS3" s="98"/>
    </row>
    <row r="4" ht="16.5" customHeight="1" spans="1:98">
      <c r="A4" s="45" t="s">
        <v>113</v>
      </c>
      <c r="B4" s="47"/>
      <c r="C4" s="99" t="s">
        <v>114</v>
      </c>
      <c r="D4" s="99"/>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c r="CS4" s="32"/>
    </row>
    <row r="5" ht="16.5" customHeight="1" spans="1:98">
      <c r="A5" s="45" t="s">
        <v>32</v>
      </c>
      <c r="B5" s="46" t="s">
        <v>33</v>
      </c>
      <c r="C5" s="72" t="s">
        <v>32</v>
      </c>
      <c r="D5" s="100" t="s">
        <v>107</v>
      </c>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row>
    <row r="6" s="28" customFormat="1" ht="16.5" customHeight="1" spans="1:98">
      <c r="A6" s="101" t="s">
        <v>115</v>
      </c>
      <c r="B6" s="102">
        <f>SUM(B7:B9)</f>
        <v>1117.63</v>
      </c>
      <c r="C6" s="103" t="s">
        <v>116</v>
      </c>
      <c r="D6" s="104">
        <f>SUM(D7:D34)</f>
        <v>1117.63</v>
      </c>
      <c r="E6" s="105"/>
      <c r="F6" s="105"/>
      <c r="G6" s="105"/>
      <c r="H6" s="105"/>
      <c r="I6" s="105"/>
      <c r="J6" s="105"/>
      <c r="K6" s="105"/>
      <c r="L6" s="105"/>
      <c r="M6" s="105"/>
      <c r="N6" s="105"/>
      <c r="O6" s="105"/>
      <c r="P6" s="105"/>
      <c r="Q6" s="105"/>
      <c r="R6" s="105"/>
      <c r="S6" s="105"/>
      <c r="T6" s="105"/>
      <c r="U6" s="105"/>
      <c r="V6" s="105"/>
      <c r="W6" s="105"/>
      <c r="X6" s="105"/>
      <c r="Y6" s="105"/>
      <c r="Z6" s="105"/>
      <c r="AA6" s="105"/>
      <c r="AB6" s="105"/>
      <c r="AC6" s="105"/>
      <c r="AD6" s="105"/>
      <c r="AE6" s="105"/>
      <c r="AF6" s="105"/>
      <c r="AG6" s="105"/>
      <c r="AH6" s="105"/>
      <c r="AI6" s="105"/>
      <c r="AJ6" s="105"/>
      <c r="AK6" s="105"/>
      <c r="AL6" s="105"/>
      <c r="AM6" s="105"/>
      <c r="AN6" s="105"/>
      <c r="AO6" s="105"/>
      <c r="AP6" s="105"/>
      <c r="AQ6" s="105"/>
      <c r="AR6" s="105"/>
      <c r="AS6" s="105"/>
      <c r="AT6" s="105"/>
      <c r="AU6" s="105"/>
      <c r="AV6" s="105"/>
      <c r="AW6" s="105"/>
      <c r="AX6" s="105"/>
      <c r="AY6" s="105"/>
      <c r="AZ6" s="105"/>
      <c r="BA6" s="105"/>
      <c r="BB6" s="105"/>
      <c r="BC6" s="105"/>
      <c r="BD6" s="105"/>
      <c r="BE6" s="105"/>
      <c r="BF6" s="105"/>
      <c r="BG6" s="105"/>
      <c r="BH6" s="105"/>
      <c r="BI6" s="105"/>
      <c r="BJ6" s="105"/>
      <c r="BK6" s="105"/>
      <c r="BL6" s="105"/>
      <c r="BM6" s="105"/>
      <c r="BN6" s="105"/>
      <c r="BO6" s="105"/>
      <c r="BP6" s="105"/>
      <c r="BQ6" s="105"/>
      <c r="BR6" s="105"/>
      <c r="BS6" s="105"/>
      <c r="BT6" s="105"/>
      <c r="BU6" s="105"/>
      <c r="BV6" s="105"/>
      <c r="BW6" s="105"/>
      <c r="BX6" s="105"/>
      <c r="BY6" s="105"/>
      <c r="BZ6" s="105"/>
      <c r="CA6" s="105"/>
      <c r="CB6" s="105"/>
      <c r="CC6" s="105"/>
      <c r="CD6" s="105"/>
      <c r="CE6" s="105"/>
      <c r="CF6" s="105"/>
      <c r="CG6" s="105"/>
      <c r="CH6" s="105"/>
      <c r="CI6" s="105"/>
      <c r="CJ6" s="105"/>
      <c r="CK6" s="105"/>
      <c r="CL6" s="105"/>
      <c r="CM6" s="105"/>
      <c r="CN6" s="105"/>
      <c r="CO6" s="105"/>
      <c r="CP6" s="105"/>
      <c r="CQ6" s="105"/>
      <c r="CR6" s="105"/>
      <c r="CS6" s="105"/>
      <c r="CT6" s="39"/>
    </row>
    <row r="7" s="28" customFormat="1" ht="16.5" customHeight="1" spans="1:98">
      <c r="A7" s="101" t="s">
        <v>117</v>
      </c>
      <c r="B7" s="102">
        <v>1117.63</v>
      </c>
      <c r="C7" s="103" t="s">
        <v>118</v>
      </c>
      <c r="D7" s="104">
        <v>905.41</v>
      </c>
      <c r="E7" s="105"/>
      <c r="F7" s="105"/>
      <c r="G7" s="105"/>
      <c r="H7" s="105"/>
      <c r="I7" s="105"/>
      <c r="J7" s="105"/>
      <c r="K7" s="105"/>
      <c r="L7" s="105"/>
      <c r="M7" s="105"/>
      <c r="N7" s="105"/>
      <c r="O7" s="105"/>
      <c r="P7" s="105"/>
      <c r="Q7" s="105"/>
      <c r="R7" s="105"/>
      <c r="S7" s="105"/>
      <c r="T7" s="105"/>
      <c r="U7" s="105"/>
      <c r="V7" s="105"/>
      <c r="W7" s="105"/>
      <c r="X7" s="105"/>
      <c r="Y7" s="105"/>
      <c r="Z7" s="105"/>
      <c r="AA7" s="105"/>
      <c r="AB7" s="105"/>
      <c r="AC7" s="105"/>
      <c r="AD7" s="105"/>
      <c r="AE7" s="105"/>
      <c r="AF7" s="105"/>
      <c r="AG7" s="105"/>
      <c r="AH7" s="105"/>
      <c r="AI7" s="105"/>
      <c r="AJ7" s="105"/>
      <c r="AK7" s="105"/>
      <c r="AL7" s="105"/>
      <c r="AM7" s="105"/>
      <c r="AN7" s="105"/>
      <c r="AO7" s="105"/>
      <c r="AP7" s="105"/>
      <c r="AQ7" s="105"/>
      <c r="AR7" s="105"/>
      <c r="AS7" s="105"/>
      <c r="AT7" s="105"/>
      <c r="AU7" s="105"/>
      <c r="AV7" s="105"/>
      <c r="AW7" s="105"/>
      <c r="AX7" s="105"/>
      <c r="AY7" s="105"/>
      <c r="AZ7" s="105"/>
      <c r="BA7" s="105"/>
      <c r="BB7" s="105"/>
      <c r="BC7" s="105"/>
      <c r="BD7" s="105"/>
      <c r="BE7" s="105"/>
      <c r="BF7" s="105"/>
      <c r="BG7" s="105"/>
      <c r="BH7" s="105"/>
      <c r="BI7" s="105"/>
      <c r="BJ7" s="105"/>
      <c r="BK7" s="105"/>
      <c r="BL7" s="105"/>
      <c r="BM7" s="105"/>
      <c r="BN7" s="105"/>
      <c r="BO7" s="105"/>
      <c r="BP7" s="105"/>
      <c r="BQ7" s="105"/>
      <c r="BR7" s="105"/>
      <c r="BS7" s="105"/>
      <c r="BT7" s="105"/>
      <c r="BU7" s="105"/>
      <c r="BV7" s="105"/>
      <c r="BW7" s="105"/>
      <c r="BX7" s="105"/>
      <c r="BY7" s="105"/>
      <c r="BZ7" s="105"/>
      <c r="CA7" s="105"/>
      <c r="CB7" s="105"/>
      <c r="CC7" s="105"/>
      <c r="CD7" s="105"/>
      <c r="CE7" s="105"/>
      <c r="CF7" s="105"/>
      <c r="CG7" s="105"/>
      <c r="CH7" s="105"/>
      <c r="CI7" s="105"/>
      <c r="CJ7" s="105"/>
      <c r="CK7" s="105"/>
      <c r="CL7" s="105"/>
      <c r="CM7" s="105"/>
      <c r="CN7" s="105"/>
      <c r="CO7" s="105"/>
      <c r="CP7" s="105"/>
      <c r="CQ7" s="105"/>
      <c r="CR7" s="105"/>
      <c r="CS7" s="105"/>
      <c r="CT7" s="39"/>
    </row>
    <row r="8" s="28" customFormat="1" ht="16.5" customHeight="1" spans="1:98">
      <c r="A8" s="101" t="s">
        <v>119</v>
      </c>
      <c r="B8" s="102">
        <v>0</v>
      </c>
      <c r="C8" s="103" t="s">
        <v>120</v>
      </c>
      <c r="D8" s="104">
        <v>0</v>
      </c>
      <c r="E8" s="105">
        <v>0</v>
      </c>
      <c r="F8" s="105"/>
      <c r="G8" s="105"/>
      <c r="H8" s="105"/>
      <c r="I8" s="105"/>
      <c r="J8" s="105"/>
      <c r="K8" s="105"/>
      <c r="L8" s="105"/>
      <c r="M8" s="105"/>
      <c r="N8" s="105"/>
      <c r="O8" s="105"/>
      <c r="P8" s="105"/>
      <c r="Q8" s="105"/>
      <c r="R8" s="105"/>
      <c r="S8" s="105"/>
      <c r="T8" s="105"/>
      <c r="U8" s="105"/>
      <c r="V8" s="105"/>
      <c r="W8" s="105"/>
      <c r="X8" s="105"/>
      <c r="Y8" s="105"/>
      <c r="Z8" s="105"/>
      <c r="AA8" s="105"/>
      <c r="AB8" s="105"/>
      <c r="AC8" s="105"/>
      <c r="AD8" s="105"/>
      <c r="AE8" s="105"/>
      <c r="AF8" s="105"/>
      <c r="AG8" s="105"/>
      <c r="AH8" s="105"/>
      <c r="AI8" s="105"/>
      <c r="AJ8" s="105"/>
      <c r="AK8" s="105"/>
      <c r="AL8" s="105"/>
      <c r="AM8" s="105"/>
      <c r="AN8" s="105"/>
      <c r="AO8" s="105"/>
      <c r="AP8" s="105"/>
      <c r="AQ8" s="105"/>
      <c r="AR8" s="105"/>
      <c r="AS8" s="105"/>
      <c r="AT8" s="105"/>
      <c r="AU8" s="105"/>
      <c r="AV8" s="105"/>
      <c r="AW8" s="105"/>
      <c r="AX8" s="105"/>
      <c r="AY8" s="105"/>
      <c r="AZ8" s="105"/>
      <c r="BA8" s="105"/>
      <c r="BB8" s="105"/>
      <c r="BC8" s="105"/>
      <c r="BD8" s="105"/>
      <c r="BE8" s="105"/>
      <c r="BF8" s="105"/>
      <c r="BG8" s="105"/>
      <c r="BH8" s="105"/>
      <c r="BI8" s="105"/>
      <c r="BJ8" s="105"/>
      <c r="BK8" s="105"/>
      <c r="BL8" s="105"/>
      <c r="BM8" s="105"/>
      <c r="BN8" s="105"/>
      <c r="BO8" s="105"/>
      <c r="BP8" s="105"/>
      <c r="BQ8" s="105"/>
      <c r="BR8" s="105"/>
      <c r="BS8" s="105"/>
      <c r="BT8" s="105"/>
      <c r="BU8" s="105"/>
      <c r="BV8" s="105"/>
      <c r="BW8" s="105"/>
      <c r="BX8" s="105"/>
      <c r="BY8" s="105"/>
      <c r="BZ8" s="105"/>
      <c r="CA8" s="105"/>
      <c r="CB8" s="105"/>
      <c r="CC8" s="105"/>
      <c r="CD8" s="105"/>
      <c r="CE8" s="105"/>
      <c r="CF8" s="105"/>
      <c r="CG8" s="105"/>
      <c r="CH8" s="105"/>
      <c r="CI8" s="105"/>
      <c r="CJ8" s="105"/>
      <c r="CK8" s="105"/>
      <c r="CL8" s="105"/>
      <c r="CM8" s="105"/>
      <c r="CN8" s="105"/>
      <c r="CO8" s="105"/>
      <c r="CP8" s="105"/>
      <c r="CQ8" s="105"/>
      <c r="CR8" s="105"/>
      <c r="CS8" s="105"/>
      <c r="CT8" s="39"/>
    </row>
    <row r="9" s="28" customFormat="1" ht="16.5" customHeight="1" spans="1:98">
      <c r="A9" s="101" t="s">
        <v>121</v>
      </c>
      <c r="B9" s="102"/>
      <c r="C9" s="103" t="s">
        <v>122</v>
      </c>
      <c r="D9" s="104">
        <v>0</v>
      </c>
      <c r="E9" s="105">
        <v>0</v>
      </c>
      <c r="F9" s="105"/>
      <c r="G9" s="105"/>
      <c r="H9" s="105"/>
      <c r="I9" s="105"/>
      <c r="J9" s="105"/>
      <c r="K9" s="105"/>
      <c r="L9" s="105"/>
      <c r="M9" s="105"/>
      <c r="N9" s="105"/>
      <c r="O9" s="105"/>
      <c r="P9" s="105"/>
      <c r="Q9" s="105"/>
      <c r="R9" s="105"/>
      <c r="S9" s="105"/>
      <c r="T9" s="105"/>
      <c r="U9" s="105"/>
      <c r="V9" s="105"/>
      <c r="W9" s="105"/>
      <c r="X9" s="105"/>
      <c r="Y9" s="105"/>
      <c r="Z9" s="105"/>
      <c r="AA9" s="105"/>
      <c r="AB9" s="105"/>
      <c r="AC9" s="105"/>
      <c r="AD9" s="105"/>
      <c r="AE9" s="105"/>
      <c r="AF9" s="105"/>
      <c r="AG9" s="105"/>
      <c r="AH9" s="105"/>
      <c r="AI9" s="105"/>
      <c r="AJ9" s="105"/>
      <c r="AK9" s="105"/>
      <c r="AL9" s="105"/>
      <c r="AM9" s="105"/>
      <c r="AN9" s="105"/>
      <c r="AO9" s="105"/>
      <c r="AP9" s="105"/>
      <c r="AQ9" s="105"/>
      <c r="AR9" s="105"/>
      <c r="AS9" s="105"/>
      <c r="AT9" s="105"/>
      <c r="AU9" s="105"/>
      <c r="AV9" s="105"/>
      <c r="AW9" s="105"/>
      <c r="AX9" s="105"/>
      <c r="AY9" s="105"/>
      <c r="AZ9" s="105"/>
      <c r="BA9" s="105"/>
      <c r="BB9" s="105"/>
      <c r="BC9" s="105"/>
      <c r="BD9" s="105"/>
      <c r="BE9" s="105"/>
      <c r="BF9" s="105"/>
      <c r="BG9" s="105"/>
      <c r="BH9" s="105"/>
      <c r="BI9" s="105"/>
      <c r="BJ9" s="105"/>
      <c r="BK9" s="105"/>
      <c r="BL9" s="105"/>
      <c r="BM9" s="105"/>
      <c r="BN9" s="105"/>
      <c r="BO9" s="105"/>
      <c r="BP9" s="105"/>
      <c r="BQ9" s="105"/>
      <c r="BR9" s="105"/>
      <c r="BS9" s="105"/>
      <c r="BT9" s="105"/>
      <c r="BU9" s="105"/>
      <c r="BV9" s="105"/>
      <c r="BW9" s="105"/>
      <c r="BX9" s="105"/>
      <c r="BY9" s="105"/>
      <c r="BZ9" s="105"/>
      <c r="CA9" s="105"/>
      <c r="CB9" s="105"/>
      <c r="CC9" s="105"/>
      <c r="CD9" s="105"/>
      <c r="CE9" s="105"/>
      <c r="CF9" s="105"/>
      <c r="CG9" s="105"/>
      <c r="CH9" s="105"/>
      <c r="CI9" s="105"/>
      <c r="CJ9" s="105"/>
      <c r="CK9" s="105"/>
      <c r="CL9" s="105"/>
      <c r="CM9" s="105"/>
      <c r="CN9" s="105"/>
      <c r="CO9" s="105"/>
      <c r="CP9" s="105"/>
      <c r="CQ9" s="105"/>
      <c r="CR9" s="105"/>
      <c r="CS9" s="105"/>
      <c r="CT9" s="39"/>
    </row>
    <row r="10" s="28" customFormat="1" ht="16.5" customHeight="1" spans="1:98">
      <c r="A10" s="101"/>
      <c r="B10" s="106"/>
      <c r="C10" s="103" t="s">
        <v>123</v>
      </c>
      <c r="D10" s="104">
        <v>0</v>
      </c>
      <c r="E10" s="105">
        <v>0</v>
      </c>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5"/>
      <c r="AQ10" s="105"/>
      <c r="AR10" s="105"/>
      <c r="AS10" s="105"/>
      <c r="AT10" s="105"/>
      <c r="AU10" s="105"/>
      <c r="AV10" s="105"/>
      <c r="AW10" s="105"/>
      <c r="AX10" s="105"/>
      <c r="AY10" s="105"/>
      <c r="AZ10" s="105"/>
      <c r="BA10" s="105"/>
      <c r="BB10" s="105"/>
      <c r="BC10" s="105"/>
      <c r="BD10" s="105"/>
      <c r="BE10" s="105"/>
      <c r="BF10" s="105"/>
      <c r="BG10" s="105"/>
      <c r="BH10" s="105"/>
      <c r="BI10" s="105"/>
      <c r="BJ10" s="105"/>
      <c r="BK10" s="105"/>
      <c r="BL10" s="105"/>
      <c r="BM10" s="105"/>
      <c r="BN10" s="105"/>
      <c r="BO10" s="105"/>
      <c r="BP10" s="105"/>
      <c r="BQ10" s="105"/>
      <c r="BR10" s="105"/>
      <c r="BS10" s="105"/>
      <c r="BT10" s="105"/>
      <c r="BU10" s="105"/>
      <c r="BV10" s="105"/>
      <c r="BW10" s="105"/>
      <c r="BX10" s="105"/>
      <c r="BY10" s="105"/>
      <c r="BZ10" s="105"/>
      <c r="CA10" s="105"/>
      <c r="CB10" s="105"/>
      <c r="CC10" s="105"/>
      <c r="CD10" s="105"/>
      <c r="CE10" s="105"/>
      <c r="CF10" s="105"/>
      <c r="CG10" s="105"/>
      <c r="CH10" s="105"/>
      <c r="CI10" s="105"/>
      <c r="CJ10" s="105"/>
      <c r="CK10" s="105"/>
      <c r="CL10" s="105"/>
      <c r="CM10" s="105"/>
      <c r="CN10" s="105"/>
      <c r="CO10" s="105"/>
      <c r="CP10" s="105"/>
      <c r="CQ10" s="105"/>
      <c r="CR10" s="105"/>
      <c r="CS10" s="105"/>
      <c r="CT10" s="39"/>
    </row>
    <row r="11" s="28" customFormat="1" ht="16.5" customHeight="1" spans="1:98">
      <c r="A11" s="101"/>
      <c r="B11" s="106"/>
      <c r="C11" s="103" t="s">
        <v>124</v>
      </c>
      <c r="D11" s="104">
        <v>0</v>
      </c>
      <c r="E11" s="105">
        <v>0</v>
      </c>
      <c r="F11" s="105"/>
      <c r="G11" s="105"/>
      <c r="H11" s="105"/>
      <c r="I11" s="105"/>
      <c r="J11" s="105"/>
      <c r="K11" s="105"/>
      <c r="L11" s="105"/>
      <c r="M11" s="105"/>
      <c r="N11" s="105"/>
      <c r="O11" s="105"/>
      <c r="P11" s="105"/>
      <c r="Q11" s="105"/>
      <c r="R11" s="105"/>
      <c r="S11" s="105"/>
      <c r="T11" s="105"/>
      <c r="U11" s="105"/>
      <c r="V11" s="105"/>
      <c r="W11" s="105"/>
      <c r="X11" s="105"/>
      <c r="Y11" s="105"/>
      <c r="Z11" s="105"/>
      <c r="AA11" s="105"/>
      <c r="AB11" s="105"/>
      <c r="AC11" s="105"/>
      <c r="AD11" s="105"/>
      <c r="AE11" s="105"/>
      <c r="AF11" s="105"/>
      <c r="AG11" s="105"/>
      <c r="AH11" s="105"/>
      <c r="AI11" s="105"/>
      <c r="AJ11" s="105"/>
      <c r="AK11" s="105"/>
      <c r="AL11" s="105"/>
      <c r="AM11" s="105"/>
      <c r="AN11" s="105"/>
      <c r="AO11" s="105"/>
      <c r="AP11" s="105"/>
      <c r="AQ11" s="105"/>
      <c r="AR11" s="105"/>
      <c r="AS11" s="105"/>
      <c r="AT11" s="105"/>
      <c r="AU11" s="105"/>
      <c r="AV11" s="105"/>
      <c r="AW11" s="105"/>
      <c r="AX11" s="105"/>
      <c r="AY11" s="105"/>
      <c r="AZ11" s="105"/>
      <c r="BA11" s="105"/>
      <c r="BB11" s="105"/>
      <c r="BC11" s="105"/>
      <c r="BD11" s="105"/>
      <c r="BE11" s="105"/>
      <c r="BF11" s="105"/>
      <c r="BG11" s="105"/>
      <c r="BH11" s="105"/>
      <c r="BI11" s="105"/>
      <c r="BJ11" s="105"/>
      <c r="BK11" s="105"/>
      <c r="BL11" s="105"/>
      <c r="BM11" s="105"/>
      <c r="BN11" s="105"/>
      <c r="BO11" s="105"/>
      <c r="BP11" s="105"/>
      <c r="BQ11" s="105"/>
      <c r="BR11" s="105"/>
      <c r="BS11" s="105"/>
      <c r="BT11" s="105"/>
      <c r="BU11" s="105"/>
      <c r="BV11" s="105"/>
      <c r="BW11" s="105"/>
      <c r="BX11" s="105"/>
      <c r="BY11" s="105"/>
      <c r="BZ11" s="105"/>
      <c r="CA11" s="105"/>
      <c r="CB11" s="105"/>
      <c r="CC11" s="105"/>
      <c r="CD11" s="105"/>
      <c r="CE11" s="105"/>
      <c r="CF11" s="105"/>
      <c r="CG11" s="105"/>
      <c r="CH11" s="105"/>
      <c r="CI11" s="105"/>
      <c r="CJ11" s="105"/>
      <c r="CK11" s="105"/>
      <c r="CL11" s="105"/>
      <c r="CM11" s="105"/>
      <c r="CN11" s="105"/>
      <c r="CO11" s="105"/>
      <c r="CP11" s="105"/>
      <c r="CQ11" s="105"/>
      <c r="CR11" s="105"/>
      <c r="CS11" s="105"/>
      <c r="CT11" s="39"/>
    </row>
    <row r="12" s="28" customFormat="1" ht="16.5" customHeight="1" spans="1:98">
      <c r="A12" s="101"/>
      <c r="B12" s="106"/>
      <c r="C12" s="103" t="s">
        <v>125</v>
      </c>
      <c r="D12" s="104">
        <v>0</v>
      </c>
      <c r="E12" s="105">
        <v>0</v>
      </c>
      <c r="F12" s="105"/>
      <c r="G12" s="105"/>
      <c r="H12" s="105"/>
      <c r="I12" s="105"/>
      <c r="J12" s="105"/>
      <c r="K12" s="105"/>
      <c r="L12" s="105"/>
      <c r="M12" s="105"/>
      <c r="N12" s="105"/>
      <c r="O12" s="105"/>
      <c r="P12" s="105"/>
      <c r="Q12" s="105"/>
      <c r="R12" s="105"/>
      <c r="S12" s="105"/>
      <c r="T12" s="105"/>
      <c r="U12" s="105"/>
      <c r="V12" s="105"/>
      <c r="W12" s="105"/>
      <c r="X12" s="105"/>
      <c r="Y12" s="105"/>
      <c r="Z12" s="105"/>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5"/>
      <c r="AW12" s="105"/>
      <c r="AX12" s="105"/>
      <c r="AY12" s="105"/>
      <c r="AZ12" s="105"/>
      <c r="BA12" s="105"/>
      <c r="BB12" s="105"/>
      <c r="BC12" s="105"/>
      <c r="BD12" s="105"/>
      <c r="BE12" s="105"/>
      <c r="BF12" s="105"/>
      <c r="BG12" s="105"/>
      <c r="BH12" s="105"/>
      <c r="BI12" s="105"/>
      <c r="BJ12" s="105"/>
      <c r="BK12" s="105"/>
      <c r="BL12" s="105"/>
      <c r="BM12" s="105"/>
      <c r="BN12" s="105"/>
      <c r="BO12" s="105"/>
      <c r="BP12" s="105"/>
      <c r="BQ12" s="105"/>
      <c r="BR12" s="105"/>
      <c r="BS12" s="105"/>
      <c r="BT12" s="105"/>
      <c r="BU12" s="105"/>
      <c r="BV12" s="105"/>
      <c r="BW12" s="105"/>
      <c r="BX12" s="105"/>
      <c r="BY12" s="105"/>
      <c r="BZ12" s="105"/>
      <c r="CA12" s="105"/>
      <c r="CB12" s="105"/>
      <c r="CC12" s="105"/>
      <c r="CD12" s="105"/>
      <c r="CE12" s="105"/>
      <c r="CF12" s="105"/>
      <c r="CG12" s="105"/>
      <c r="CH12" s="105"/>
      <c r="CI12" s="105"/>
      <c r="CJ12" s="105"/>
      <c r="CK12" s="105"/>
      <c r="CL12" s="105"/>
      <c r="CM12" s="105"/>
      <c r="CN12" s="105"/>
      <c r="CO12" s="105"/>
      <c r="CP12" s="105"/>
      <c r="CQ12" s="105"/>
      <c r="CR12" s="105"/>
      <c r="CS12" s="105"/>
      <c r="CT12" s="39"/>
    </row>
    <row r="13" s="28" customFormat="1" ht="16.5" customHeight="1" spans="1:98">
      <c r="A13" s="107"/>
      <c r="B13" s="102"/>
      <c r="C13" s="103" t="s">
        <v>126</v>
      </c>
      <c r="D13" s="104">
        <v>0</v>
      </c>
      <c r="E13" s="105">
        <v>0</v>
      </c>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5"/>
      <c r="AF13" s="105"/>
      <c r="AG13" s="105"/>
      <c r="AH13" s="105"/>
      <c r="AI13" s="105"/>
      <c r="AJ13" s="105"/>
      <c r="AK13" s="105"/>
      <c r="AL13" s="105"/>
      <c r="AM13" s="105"/>
      <c r="AN13" s="105"/>
      <c r="AO13" s="105"/>
      <c r="AP13" s="105"/>
      <c r="AQ13" s="105"/>
      <c r="AR13" s="105"/>
      <c r="AS13" s="105"/>
      <c r="AT13" s="105"/>
      <c r="AU13" s="105"/>
      <c r="AV13" s="105"/>
      <c r="AW13" s="105"/>
      <c r="AX13" s="105"/>
      <c r="AY13" s="105"/>
      <c r="AZ13" s="105"/>
      <c r="BA13" s="105"/>
      <c r="BB13" s="105"/>
      <c r="BC13" s="105"/>
      <c r="BD13" s="105"/>
      <c r="BE13" s="105"/>
      <c r="BF13" s="105"/>
      <c r="BG13" s="105"/>
      <c r="BH13" s="105"/>
      <c r="BI13" s="105"/>
      <c r="BJ13" s="105"/>
      <c r="BK13" s="105"/>
      <c r="BL13" s="105"/>
      <c r="BM13" s="105"/>
      <c r="BN13" s="105"/>
      <c r="BO13" s="105"/>
      <c r="BP13" s="105"/>
      <c r="BQ13" s="105"/>
      <c r="BR13" s="105"/>
      <c r="BS13" s="105"/>
      <c r="BT13" s="105"/>
      <c r="BU13" s="105"/>
      <c r="BV13" s="105"/>
      <c r="BW13" s="105"/>
      <c r="BX13" s="105"/>
      <c r="BY13" s="105"/>
      <c r="BZ13" s="105"/>
      <c r="CA13" s="105"/>
      <c r="CB13" s="105"/>
      <c r="CC13" s="105"/>
      <c r="CD13" s="105"/>
      <c r="CE13" s="105"/>
      <c r="CF13" s="105"/>
      <c r="CG13" s="105"/>
      <c r="CH13" s="105"/>
      <c r="CI13" s="105"/>
      <c r="CJ13" s="105"/>
      <c r="CK13" s="105"/>
      <c r="CL13" s="105"/>
      <c r="CM13" s="105"/>
      <c r="CN13" s="105"/>
      <c r="CO13" s="105"/>
      <c r="CP13" s="105"/>
      <c r="CQ13" s="105"/>
      <c r="CR13" s="105"/>
      <c r="CS13" s="105"/>
      <c r="CT13" s="39"/>
    </row>
    <row r="14" s="28" customFormat="1" ht="16.5" customHeight="1" spans="1:98">
      <c r="A14" s="107"/>
      <c r="B14" s="108"/>
      <c r="C14" s="103" t="s">
        <v>127</v>
      </c>
      <c r="D14" s="104">
        <v>94.76</v>
      </c>
      <c r="E14" s="105"/>
      <c r="F14" s="105"/>
      <c r="G14" s="105"/>
      <c r="H14" s="105"/>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5"/>
      <c r="AT14" s="105"/>
      <c r="AU14" s="105"/>
      <c r="AV14" s="105"/>
      <c r="AW14" s="105"/>
      <c r="AX14" s="105"/>
      <c r="AY14" s="105"/>
      <c r="AZ14" s="105"/>
      <c r="BA14" s="105"/>
      <c r="BB14" s="105"/>
      <c r="BC14" s="105"/>
      <c r="BD14" s="105"/>
      <c r="BE14" s="105"/>
      <c r="BF14" s="105"/>
      <c r="BG14" s="105"/>
      <c r="BH14" s="105"/>
      <c r="BI14" s="105"/>
      <c r="BJ14" s="105"/>
      <c r="BK14" s="105"/>
      <c r="BL14" s="105"/>
      <c r="BM14" s="105"/>
      <c r="BN14" s="105"/>
      <c r="BO14" s="105"/>
      <c r="BP14" s="105"/>
      <c r="BQ14" s="105"/>
      <c r="BR14" s="105"/>
      <c r="BS14" s="105"/>
      <c r="BT14" s="105"/>
      <c r="BU14" s="105"/>
      <c r="BV14" s="105"/>
      <c r="BW14" s="105"/>
      <c r="BX14" s="105"/>
      <c r="BY14" s="105"/>
      <c r="BZ14" s="105"/>
      <c r="CA14" s="105"/>
      <c r="CB14" s="105"/>
      <c r="CC14" s="105"/>
      <c r="CD14" s="105"/>
      <c r="CE14" s="105"/>
      <c r="CF14" s="105"/>
      <c r="CG14" s="105"/>
      <c r="CH14" s="105"/>
      <c r="CI14" s="105"/>
      <c r="CJ14" s="105"/>
      <c r="CK14" s="105"/>
      <c r="CL14" s="105"/>
      <c r="CM14" s="105"/>
      <c r="CN14" s="105"/>
      <c r="CO14" s="105"/>
      <c r="CP14" s="105"/>
      <c r="CQ14" s="105"/>
      <c r="CR14" s="105"/>
      <c r="CS14" s="105"/>
      <c r="CT14" s="39"/>
    </row>
    <row r="15" s="28" customFormat="1" ht="16.5" customHeight="1" spans="1:98">
      <c r="A15" s="107"/>
      <c r="B15" s="102"/>
      <c r="C15" s="103" t="s">
        <v>128</v>
      </c>
      <c r="D15" s="104">
        <v>0</v>
      </c>
      <c r="E15" s="105">
        <v>0</v>
      </c>
      <c r="F15" s="105"/>
      <c r="G15" s="105"/>
      <c r="H15" s="105"/>
      <c r="I15" s="105"/>
      <c r="J15" s="105"/>
      <c r="K15" s="105"/>
      <c r="L15" s="105"/>
      <c r="M15" s="105"/>
      <c r="N15" s="105"/>
      <c r="O15" s="105"/>
      <c r="P15" s="105"/>
      <c r="Q15" s="105"/>
      <c r="R15" s="105"/>
      <c r="S15" s="105"/>
      <c r="T15" s="105"/>
      <c r="U15" s="105"/>
      <c r="V15" s="105"/>
      <c r="W15" s="105"/>
      <c r="X15" s="105"/>
      <c r="Y15" s="105"/>
      <c r="Z15" s="105"/>
      <c r="AA15" s="105"/>
      <c r="AB15" s="105"/>
      <c r="AC15" s="105"/>
      <c r="AD15" s="105"/>
      <c r="AE15" s="105"/>
      <c r="AF15" s="105"/>
      <c r="AG15" s="105"/>
      <c r="AH15" s="105"/>
      <c r="AI15" s="105"/>
      <c r="AJ15" s="105"/>
      <c r="AK15" s="105"/>
      <c r="AL15" s="105"/>
      <c r="AM15" s="105"/>
      <c r="AN15" s="105"/>
      <c r="AO15" s="105"/>
      <c r="AP15" s="105"/>
      <c r="AQ15" s="105"/>
      <c r="AR15" s="105"/>
      <c r="AS15" s="105"/>
      <c r="AT15" s="105"/>
      <c r="AU15" s="105"/>
      <c r="AV15" s="105"/>
      <c r="AW15" s="105"/>
      <c r="AX15" s="105"/>
      <c r="AY15" s="105"/>
      <c r="AZ15" s="105"/>
      <c r="BA15" s="105"/>
      <c r="BB15" s="105"/>
      <c r="BC15" s="105"/>
      <c r="BD15" s="105"/>
      <c r="BE15" s="105"/>
      <c r="BF15" s="105"/>
      <c r="BG15" s="105"/>
      <c r="BH15" s="105"/>
      <c r="BI15" s="105"/>
      <c r="BJ15" s="105"/>
      <c r="BK15" s="105"/>
      <c r="BL15" s="105"/>
      <c r="BM15" s="105"/>
      <c r="BN15" s="105"/>
      <c r="BO15" s="105"/>
      <c r="BP15" s="105"/>
      <c r="BQ15" s="105"/>
      <c r="BR15" s="105"/>
      <c r="BS15" s="105"/>
      <c r="BT15" s="105"/>
      <c r="BU15" s="105"/>
      <c r="BV15" s="105"/>
      <c r="BW15" s="105"/>
      <c r="BX15" s="105"/>
      <c r="BY15" s="105"/>
      <c r="BZ15" s="105"/>
      <c r="CA15" s="105"/>
      <c r="CB15" s="105"/>
      <c r="CC15" s="105"/>
      <c r="CD15" s="105"/>
      <c r="CE15" s="105"/>
      <c r="CF15" s="105"/>
      <c r="CG15" s="105"/>
      <c r="CH15" s="105"/>
      <c r="CI15" s="105"/>
      <c r="CJ15" s="105"/>
      <c r="CK15" s="105"/>
      <c r="CL15" s="105"/>
      <c r="CM15" s="105"/>
      <c r="CN15" s="105"/>
      <c r="CO15" s="105"/>
      <c r="CP15" s="105"/>
      <c r="CQ15" s="105"/>
      <c r="CR15" s="105"/>
      <c r="CS15" s="105"/>
      <c r="CT15" s="39"/>
    </row>
    <row r="16" s="28" customFormat="1" ht="16.5" customHeight="1" spans="1:98">
      <c r="A16" s="107"/>
      <c r="B16" s="102"/>
      <c r="C16" s="103" t="s">
        <v>129</v>
      </c>
      <c r="D16" s="109">
        <v>51.1</v>
      </c>
      <c r="E16" s="105"/>
      <c r="F16" s="105"/>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39"/>
    </row>
    <row r="17" s="28" customFormat="1" ht="16.5" customHeight="1" spans="1:98">
      <c r="A17" s="107"/>
      <c r="B17" s="102"/>
      <c r="C17" s="103" t="s">
        <v>130</v>
      </c>
      <c r="D17" s="104">
        <v>0</v>
      </c>
      <c r="E17" s="105">
        <v>0</v>
      </c>
      <c r="F17" s="105"/>
      <c r="G17" s="105"/>
      <c r="H17" s="105"/>
      <c r="I17" s="105"/>
      <c r="J17" s="105"/>
      <c r="K17" s="105"/>
      <c r="L17" s="105"/>
      <c r="M17" s="105"/>
      <c r="N17" s="105"/>
      <c r="O17" s="105"/>
      <c r="P17" s="105"/>
      <c r="Q17" s="105"/>
      <c r="R17" s="105"/>
      <c r="S17" s="105"/>
      <c r="T17" s="105"/>
      <c r="U17" s="105"/>
      <c r="V17" s="105"/>
      <c r="W17" s="105"/>
      <c r="X17" s="105"/>
      <c r="Y17" s="105"/>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c r="BC17" s="105"/>
      <c r="BD17" s="105"/>
      <c r="BE17" s="105"/>
      <c r="BF17" s="105"/>
      <c r="BG17" s="105"/>
      <c r="BH17" s="105"/>
      <c r="BI17" s="105"/>
      <c r="BJ17" s="105"/>
      <c r="BK17" s="105"/>
      <c r="BL17" s="105"/>
      <c r="BM17" s="105"/>
      <c r="BN17" s="105"/>
      <c r="BO17" s="105"/>
      <c r="BP17" s="105"/>
      <c r="BQ17" s="105"/>
      <c r="BR17" s="105"/>
      <c r="BS17" s="105"/>
      <c r="BT17" s="105"/>
      <c r="BU17" s="105"/>
      <c r="BV17" s="105"/>
      <c r="BW17" s="105"/>
      <c r="BX17" s="105"/>
      <c r="BY17" s="105"/>
      <c r="BZ17" s="105"/>
      <c r="CA17" s="105"/>
      <c r="CB17" s="105"/>
      <c r="CC17" s="105"/>
      <c r="CD17" s="105"/>
      <c r="CE17" s="105"/>
      <c r="CF17" s="105"/>
      <c r="CG17" s="105"/>
      <c r="CH17" s="105"/>
      <c r="CI17" s="105"/>
      <c r="CJ17" s="105"/>
      <c r="CK17" s="105"/>
      <c r="CL17" s="105"/>
      <c r="CM17" s="105"/>
      <c r="CN17" s="105"/>
      <c r="CO17" s="105"/>
      <c r="CP17" s="105"/>
      <c r="CQ17" s="105"/>
      <c r="CR17" s="105"/>
      <c r="CS17" s="105"/>
      <c r="CT17" s="39"/>
    </row>
    <row r="18" s="28" customFormat="1" ht="16.5" customHeight="1" spans="1:98">
      <c r="A18" s="107"/>
      <c r="B18" s="102"/>
      <c r="C18" s="103" t="s">
        <v>131</v>
      </c>
      <c r="D18" s="104">
        <v>0</v>
      </c>
      <c r="E18" s="105">
        <v>0</v>
      </c>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5"/>
      <c r="BA18" s="105"/>
      <c r="BB18" s="105"/>
      <c r="BC18" s="105"/>
      <c r="BD18" s="105"/>
      <c r="BE18" s="105"/>
      <c r="BF18" s="105"/>
      <c r="BG18" s="105"/>
      <c r="BH18" s="105"/>
      <c r="BI18" s="105"/>
      <c r="BJ18" s="105"/>
      <c r="BK18" s="105"/>
      <c r="BL18" s="105"/>
      <c r="BM18" s="105"/>
      <c r="BN18" s="105"/>
      <c r="BO18" s="105"/>
      <c r="BP18" s="105"/>
      <c r="BQ18" s="105"/>
      <c r="BR18" s="105"/>
      <c r="BS18" s="105"/>
      <c r="BT18" s="105"/>
      <c r="BU18" s="105"/>
      <c r="BV18" s="105"/>
      <c r="BW18" s="105"/>
      <c r="BX18" s="105"/>
      <c r="BY18" s="105"/>
      <c r="BZ18" s="105"/>
      <c r="CA18" s="105"/>
      <c r="CB18" s="105"/>
      <c r="CC18" s="105"/>
      <c r="CD18" s="105"/>
      <c r="CE18" s="105"/>
      <c r="CF18" s="105"/>
      <c r="CG18" s="105"/>
      <c r="CH18" s="105"/>
      <c r="CI18" s="105"/>
      <c r="CJ18" s="105"/>
      <c r="CK18" s="105"/>
      <c r="CL18" s="105"/>
      <c r="CM18" s="105"/>
      <c r="CN18" s="105"/>
      <c r="CO18" s="105"/>
      <c r="CP18" s="105"/>
      <c r="CQ18" s="105"/>
      <c r="CR18" s="105"/>
      <c r="CS18" s="105"/>
      <c r="CT18" s="39"/>
    </row>
    <row r="19" s="28" customFormat="1" ht="16.5" customHeight="1" spans="1:98">
      <c r="A19" s="107"/>
      <c r="B19" s="102"/>
      <c r="C19" s="103" t="s">
        <v>132</v>
      </c>
      <c r="D19" s="104">
        <v>0</v>
      </c>
      <c r="E19" s="105">
        <v>0</v>
      </c>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5"/>
      <c r="BA19" s="105"/>
      <c r="BB19" s="105"/>
      <c r="BC19" s="105"/>
      <c r="BD19" s="105"/>
      <c r="BE19" s="105"/>
      <c r="BF19" s="105"/>
      <c r="BG19" s="105"/>
      <c r="BH19" s="105"/>
      <c r="BI19" s="105"/>
      <c r="BJ19" s="105"/>
      <c r="BK19" s="105"/>
      <c r="BL19" s="105"/>
      <c r="BM19" s="105"/>
      <c r="BN19" s="105"/>
      <c r="BO19" s="105"/>
      <c r="BP19" s="105"/>
      <c r="BQ19" s="105"/>
      <c r="BR19" s="105"/>
      <c r="BS19" s="105"/>
      <c r="BT19" s="105"/>
      <c r="BU19" s="105"/>
      <c r="BV19" s="105"/>
      <c r="BW19" s="105"/>
      <c r="BX19" s="105"/>
      <c r="BY19" s="105"/>
      <c r="BZ19" s="105"/>
      <c r="CA19" s="105"/>
      <c r="CB19" s="105"/>
      <c r="CC19" s="105"/>
      <c r="CD19" s="105"/>
      <c r="CE19" s="105"/>
      <c r="CF19" s="105"/>
      <c r="CG19" s="105"/>
      <c r="CH19" s="105"/>
      <c r="CI19" s="105"/>
      <c r="CJ19" s="105"/>
      <c r="CK19" s="105"/>
      <c r="CL19" s="105"/>
      <c r="CM19" s="105"/>
      <c r="CN19" s="105"/>
      <c r="CO19" s="105"/>
      <c r="CP19" s="105"/>
      <c r="CQ19" s="105"/>
      <c r="CR19" s="105"/>
      <c r="CS19" s="105"/>
      <c r="CT19" s="39"/>
    </row>
    <row r="20" s="28" customFormat="1" ht="16.5" customHeight="1" spans="1:98">
      <c r="A20" s="107"/>
      <c r="B20" s="102"/>
      <c r="C20" s="103" t="s">
        <v>133</v>
      </c>
      <c r="D20" s="104">
        <v>0</v>
      </c>
      <c r="E20" s="105">
        <v>0</v>
      </c>
      <c r="F20" s="105"/>
      <c r="G20" s="105"/>
      <c r="H20" s="105"/>
      <c r="I20" s="105"/>
      <c r="J20" s="105"/>
      <c r="K20" s="105"/>
      <c r="L20" s="105"/>
      <c r="M20" s="105"/>
      <c r="N20" s="105"/>
      <c r="O20" s="105"/>
      <c r="P20" s="105"/>
      <c r="Q20" s="105"/>
      <c r="R20" s="105"/>
      <c r="S20" s="105"/>
      <c r="T20" s="105"/>
      <c r="U20" s="105"/>
      <c r="V20" s="105"/>
      <c r="W20" s="105"/>
      <c r="X20" s="105"/>
      <c r="Y20" s="105"/>
      <c r="Z20" s="105"/>
      <c r="AA20" s="105"/>
      <c r="AB20" s="105"/>
      <c r="AC20" s="105"/>
      <c r="AD20" s="105"/>
      <c r="AE20" s="105"/>
      <c r="AF20" s="105"/>
      <c r="AG20" s="105"/>
      <c r="AH20" s="105"/>
      <c r="AI20" s="105"/>
      <c r="AJ20" s="105"/>
      <c r="AK20" s="105"/>
      <c r="AL20" s="105"/>
      <c r="AM20" s="105"/>
      <c r="AN20" s="105"/>
      <c r="AO20" s="105"/>
      <c r="AP20" s="105"/>
      <c r="AQ20" s="105"/>
      <c r="AR20" s="105"/>
      <c r="AS20" s="105"/>
      <c r="AT20" s="105"/>
      <c r="AU20" s="105"/>
      <c r="AV20" s="105"/>
      <c r="AW20" s="105"/>
      <c r="AX20" s="105"/>
      <c r="AY20" s="105"/>
      <c r="AZ20" s="105"/>
      <c r="BA20" s="105"/>
      <c r="BB20" s="105"/>
      <c r="BC20" s="105"/>
      <c r="BD20" s="105"/>
      <c r="BE20" s="105"/>
      <c r="BF20" s="105"/>
      <c r="BG20" s="105"/>
      <c r="BH20" s="105"/>
      <c r="BI20" s="105"/>
      <c r="BJ20" s="105"/>
      <c r="BK20" s="105"/>
      <c r="BL20" s="105"/>
      <c r="BM20" s="105"/>
      <c r="BN20" s="105"/>
      <c r="BO20" s="105"/>
      <c r="BP20" s="105"/>
      <c r="BQ20" s="105"/>
      <c r="BR20" s="105"/>
      <c r="BS20" s="105"/>
      <c r="BT20" s="105"/>
      <c r="BU20" s="105"/>
      <c r="BV20" s="105"/>
      <c r="BW20" s="105"/>
      <c r="BX20" s="105"/>
      <c r="BY20" s="105"/>
      <c r="BZ20" s="105"/>
      <c r="CA20" s="105"/>
      <c r="CB20" s="105"/>
      <c r="CC20" s="105"/>
      <c r="CD20" s="105"/>
      <c r="CE20" s="105"/>
      <c r="CF20" s="105"/>
      <c r="CG20" s="105"/>
      <c r="CH20" s="105"/>
      <c r="CI20" s="105"/>
      <c r="CJ20" s="105"/>
      <c r="CK20" s="105"/>
      <c r="CL20" s="105"/>
      <c r="CM20" s="105"/>
      <c r="CN20" s="105"/>
      <c r="CO20" s="105"/>
      <c r="CP20" s="105"/>
      <c r="CQ20" s="105"/>
      <c r="CR20" s="105"/>
      <c r="CS20" s="105"/>
      <c r="CT20" s="39"/>
    </row>
    <row r="21" s="28" customFormat="1" ht="16.5" customHeight="1" spans="1:98">
      <c r="A21" s="107"/>
      <c r="B21" s="102"/>
      <c r="C21" s="103" t="s">
        <v>134</v>
      </c>
      <c r="D21" s="104">
        <v>0</v>
      </c>
      <c r="E21" s="105">
        <v>0</v>
      </c>
      <c r="F21" s="105"/>
      <c r="G21" s="105"/>
      <c r="H21" s="105"/>
      <c r="I21" s="105"/>
      <c r="J21" s="105"/>
      <c r="K21" s="105"/>
      <c r="L21" s="105"/>
      <c r="M21" s="105"/>
      <c r="N21" s="105"/>
      <c r="O21" s="105"/>
      <c r="P21" s="105"/>
      <c r="Q21" s="105"/>
      <c r="R21" s="105"/>
      <c r="S21" s="105"/>
      <c r="T21" s="105"/>
      <c r="U21" s="105"/>
      <c r="V21" s="105"/>
      <c r="W21" s="105"/>
      <c r="X21" s="105"/>
      <c r="Y21" s="105"/>
      <c r="Z21" s="105"/>
      <c r="AA21" s="105"/>
      <c r="AB21" s="105"/>
      <c r="AC21" s="105"/>
      <c r="AD21" s="105"/>
      <c r="AE21" s="105"/>
      <c r="AF21" s="105"/>
      <c r="AG21" s="105"/>
      <c r="AH21" s="105"/>
      <c r="AI21" s="105"/>
      <c r="AJ21" s="105"/>
      <c r="AK21" s="105"/>
      <c r="AL21" s="105"/>
      <c r="AM21" s="105"/>
      <c r="AN21" s="105"/>
      <c r="AO21" s="105"/>
      <c r="AP21" s="105"/>
      <c r="AQ21" s="105"/>
      <c r="AR21" s="105"/>
      <c r="AS21" s="105"/>
      <c r="AT21" s="105"/>
      <c r="AU21" s="105"/>
      <c r="AV21" s="105"/>
      <c r="AW21" s="105"/>
      <c r="AX21" s="105"/>
      <c r="AY21" s="105"/>
      <c r="AZ21" s="105"/>
      <c r="BA21" s="105"/>
      <c r="BB21" s="105"/>
      <c r="BC21" s="105"/>
      <c r="BD21" s="105"/>
      <c r="BE21" s="105"/>
      <c r="BF21" s="105"/>
      <c r="BG21" s="105"/>
      <c r="BH21" s="105"/>
      <c r="BI21" s="105"/>
      <c r="BJ21" s="105"/>
      <c r="BK21" s="105"/>
      <c r="BL21" s="105"/>
      <c r="BM21" s="105"/>
      <c r="BN21" s="105"/>
      <c r="BO21" s="105"/>
      <c r="BP21" s="105"/>
      <c r="BQ21" s="105"/>
      <c r="BR21" s="105"/>
      <c r="BS21" s="105"/>
      <c r="BT21" s="105"/>
      <c r="BU21" s="105"/>
      <c r="BV21" s="105"/>
      <c r="BW21" s="105"/>
      <c r="BX21" s="105"/>
      <c r="BY21" s="105"/>
      <c r="BZ21" s="105"/>
      <c r="CA21" s="105"/>
      <c r="CB21" s="105"/>
      <c r="CC21" s="105"/>
      <c r="CD21" s="105"/>
      <c r="CE21" s="105"/>
      <c r="CF21" s="105"/>
      <c r="CG21" s="105"/>
      <c r="CH21" s="105"/>
      <c r="CI21" s="105"/>
      <c r="CJ21" s="105"/>
      <c r="CK21" s="105"/>
      <c r="CL21" s="105"/>
      <c r="CM21" s="105"/>
      <c r="CN21" s="105"/>
      <c r="CO21" s="105"/>
      <c r="CP21" s="105"/>
      <c r="CQ21" s="105"/>
      <c r="CR21" s="105"/>
      <c r="CS21" s="105"/>
      <c r="CT21" s="39"/>
    </row>
    <row r="22" s="28" customFormat="1" ht="16.5" customHeight="1" spans="1:98">
      <c r="A22" s="107"/>
      <c r="B22" s="102"/>
      <c r="C22" s="103" t="s">
        <v>135</v>
      </c>
      <c r="D22" s="104">
        <v>0</v>
      </c>
      <c r="E22" s="105">
        <v>0</v>
      </c>
      <c r="F22" s="105"/>
      <c r="G22" s="105"/>
      <c r="H22" s="105"/>
      <c r="I22" s="105"/>
      <c r="J22" s="105"/>
      <c r="K22" s="105"/>
      <c r="L22" s="105"/>
      <c r="M22" s="105"/>
      <c r="N22" s="105"/>
      <c r="O22" s="105"/>
      <c r="P22" s="105"/>
      <c r="Q22" s="105"/>
      <c r="R22" s="105"/>
      <c r="S22" s="105"/>
      <c r="T22" s="105"/>
      <c r="U22" s="105"/>
      <c r="V22" s="105"/>
      <c r="W22" s="105"/>
      <c r="X22" s="105"/>
      <c r="Y22" s="105"/>
      <c r="Z22" s="105"/>
      <c r="AA22" s="105"/>
      <c r="AB22" s="105"/>
      <c r="AC22" s="105"/>
      <c r="AD22" s="105"/>
      <c r="AE22" s="105"/>
      <c r="AF22" s="105"/>
      <c r="AG22" s="105"/>
      <c r="AH22" s="105"/>
      <c r="AI22" s="105"/>
      <c r="AJ22" s="105"/>
      <c r="AK22" s="105"/>
      <c r="AL22" s="105"/>
      <c r="AM22" s="105"/>
      <c r="AN22" s="105"/>
      <c r="AO22" s="105"/>
      <c r="AP22" s="105"/>
      <c r="AQ22" s="105"/>
      <c r="AR22" s="105"/>
      <c r="AS22" s="105"/>
      <c r="AT22" s="105"/>
      <c r="AU22" s="105"/>
      <c r="AV22" s="105"/>
      <c r="AW22" s="105"/>
      <c r="AX22" s="105"/>
      <c r="AY22" s="105"/>
      <c r="AZ22" s="105"/>
      <c r="BA22" s="105"/>
      <c r="BB22" s="105"/>
      <c r="BC22" s="105"/>
      <c r="BD22" s="105"/>
      <c r="BE22" s="105"/>
      <c r="BF22" s="105"/>
      <c r="BG22" s="105"/>
      <c r="BH22" s="105"/>
      <c r="BI22" s="105"/>
      <c r="BJ22" s="105"/>
      <c r="BK22" s="105"/>
      <c r="BL22" s="105"/>
      <c r="BM22" s="105"/>
      <c r="BN22" s="105"/>
      <c r="BO22" s="105"/>
      <c r="BP22" s="105"/>
      <c r="BQ22" s="105"/>
      <c r="BR22" s="105"/>
      <c r="BS22" s="105"/>
      <c r="BT22" s="105"/>
      <c r="BU22" s="105"/>
      <c r="BV22" s="105"/>
      <c r="BW22" s="105"/>
      <c r="BX22" s="105"/>
      <c r="BY22" s="105"/>
      <c r="BZ22" s="105"/>
      <c r="CA22" s="105"/>
      <c r="CB22" s="105"/>
      <c r="CC22" s="105"/>
      <c r="CD22" s="105"/>
      <c r="CE22" s="105"/>
      <c r="CF22" s="105"/>
      <c r="CG22" s="105"/>
      <c r="CH22" s="105"/>
      <c r="CI22" s="105"/>
      <c r="CJ22" s="105"/>
      <c r="CK22" s="105"/>
      <c r="CL22" s="105"/>
      <c r="CM22" s="105"/>
      <c r="CN22" s="105"/>
      <c r="CO22" s="105"/>
      <c r="CP22" s="105"/>
      <c r="CQ22" s="105"/>
      <c r="CR22" s="105"/>
      <c r="CS22" s="105"/>
      <c r="CT22" s="39"/>
    </row>
    <row r="23" s="28" customFormat="1" ht="16.5" customHeight="1" spans="1:98">
      <c r="A23" s="107"/>
      <c r="B23" s="102"/>
      <c r="C23" s="103" t="s">
        <v>136</v>
      </c>
      <c r="D23" s="104">
        <v>0</v>
      </c>
      <c r="E23" s="105">
        <v>0</v>
      </c>
      <c r="F23" s="105"/>
      <c r="G23" s="105"/>
      <c r="H23" s="105"/>
      <c r="I23" s="105"/>
      <c r="J23" s="105"/>
      <c r="K23" s="105"/>
      <c r="L23" s="105"/>
      <c r="M23" s="105"/>
      <c r="N23" s="105"/>
      <c r="O23" s="105"/>
      <c r="P23" s="105"/>
      <c r="Q23" s="105"/>
      <c r="R23" s="105"/>
      <c r="S23" s="105"/>
      <c r="T23" s="105"/>
      <c r="U23" s="105"/>
      <c r="V23" s="105"/>
      <c r="W23" s="105"/>
      <c r="X23" s="105"/>
      <c r="Y23" s="105"/>
      <c r="Z23" s="105"/>
      <c r="AA23" s="105"/>
      <c r="AB23" s="105"/>
      <c r="AC23" s="105"/>
      <c r="AD23" s="105"/>
      <c r="AE23" s="105"/>
      <c r="AF23" s="105"/>
      <c r="AG23" s="105"/>
      <c r="AH23" s="105"/>
      <c r="AI23" s="105"/>
      <c r="AJ23" s="105"/>
      <c r="AK23" s="105"/>
      <c r="AL23" s="105"/>
      <c r="AM23" s="105"/>
      <c r="AN23" s="105"/>
      <c r="AO23" s="105"/>
      <c r="AP23" s="105"/>
      <c r="AQ23" s="105"/>
      <c r="AR23" s="105"/>
      <c r="AS23" s="105"/>
      <c r="AT23" s="105"/>
      <c r="AU23" s="105"/>
      <c r="AV23" s="105"/>
      <c r="AW23" s="105"/>
      <c r="AX23" s="105"/>
      <c r="AY23" s="105"/>
      <c r="AZ23" s="105"/>
      <c r="BA23" s="105"/>
      <c r="BB23" s="105"/>
      <c r="BC23" s="105"/>
      <c r="BD23" s="105"/>
      <c r="BE23" s="105"/>
      <c r="BF23" s="105"/>
      <c r="BG23" s="105"/>
      <c r="BH23" s="105"/>
      <c r="BI23" s="105"/>
      <c r="BJ23" s="105"/>
      <c r="BK23" s="105"/>
      <c r="BL23" s="105"/>
      <c r="BM23" s="105"/>
      <c r="BN23" s="105"/>
      <c r="BO23" s="105"/>
      <c r="BP23" s="105"/>
      <c r="BQ23" s="105"/>
      <c r="BR23" s="105"/>
      <c r="BS23" s="105"/>
      <c r="BT23" s="105"/>
      <c r="BU23" s="105"/>
      <c r="BV23" s="105"/>
      <c r="BW23" s="105"/>
      <c r="BX23" s="105"/>
      <c r="BY23" s="105"/>
      <c r="BZ23" s="105"/>
      <c r="CA23" s="105"/>
      <c r="CB23" s="105"/>
      <c r="CC23" s="105"/>
      <c r="CD23" s="105"/>
      <c r="CE23" s="105"/>
      <c r="CF23" s="105"/>
      <c r="CG23" s="105"/>
      <c r="CH23" s="105"/>
      <c r="CI23" s="105"/>
      <c r="CJ23" s="105"/>
      <c r="CK23" s="105"/>
      <c r="CL23" s="105"/>
      <c r="CM23" s="105"/>
      <c r="CN23" s="105"/>
      <c r="CO23" s="105"/>
      <c r="CP23" s="105"/>
      <c r="CQ23" s="105"/>
      <c r="CR23" s="105"/>
      <c r="CS23" s="105"/>
      <c r="CT23" s="39"/>
    </row>
    <row r="24" s="28" customFormat="1" ht="16.5" customHeight="1" spans="1:98">
      <c r="A24" s="107"/>
      <c r="B24" s="102"/>
      <c r="C24" s="103" t="s">
        <v>137</v>
      </c>
      <c r="D24" s="104">
        <v>0</v>
      </c>
      <c r="E24" s="105">
        <v>0</v>
      </c>
      <c r="F24" s="105"/>
      <c r="G24" s="105"/>
      <c r="H24" s="105"/>
      <c r="I24" s="105"/>
      <c r="J24" s="105"/>
      <c r="K24" s="105"/>
      <c r="L24" s="105"/>
      <c r="M24" s="105"/>
      <c r="N24" s="105"/>
      <c r="O24" s="105"/>
      <c r="P24" s="105"/>
      <c r="Q24" s="105"/>
      <c r="R24" s="105"/>
      <c r="S24" s="105"/>
      <c r="T24" s="105"/>
      <c r="U24" s="105"/>
      <c r="V24" s="105"/>
      <c r="W24" s="105"/>
      <c r="X24" s="105"/>
      <c r="Y24" s="105"/>
      <c r="Z24" s="105"/>
      <c r="AA24" s="105"/>
      <c r="AB24" s="105"/>
      <c r="AC24" s="105"/>
      <c r="AD24" s="105"/>
      <c r="AE24" s="105"/>
      <c r="AF24" s="105"/>
      <c r="AG24" s="105"/>
      <c r="AH24" s="105"/>
      <c r="AI24" s="105"/>
      <c r="AJ24" s="105"/>
      <c r="AK24" s="105"/>
      <c r="AL24" s="105"/>
      <c r="AM24" s="105"/>
      <c r="AN24" s="105"/>
      <c r="AO24" s="105"/>
      <c r="AP24" s="105"/>
      <c r="AQ24" s="105"/>
      <c r="AR24" s="105"/>
      <c r="AS24" s="105"/>
      <c r="AT24" s="105"/>
      <c r="AU24" s="105"/>
      <c r="AV24" s="105"/>
      <c r="AW24" s="105"/>
      <c r="AX24" s="105"/>
      <c r="AY24" s="105"/>
      <c r="AZ24" s="105"/>
      <c r="BA24" s="105"/>
      <c r="BB24" s="105"/>
      <c r="BC24" s="105"/>
      <c r="BD24" s="105"/>
      <c r="BE24" s="105"/>
      <c r="BF24" s="105"/>
      <c r="BG24" s="105"/>
      <c r="BH24" s="105"/>
      <c r="BI24" s="105"/>
      <c r="BJ24" s="105"/>
      <c r="BK24" s="105"/>
      <c r="BL24" s="105"/>
      <c r="BM24" s="105"/>
      <c r="BN24" s="105"/>
      <c r="BO24" s="105"/>
      <c r="BP24" s="105"/>
      <c r="BQ24" s="105"/>
      <c r="BR24" s="105"/>
      <c r="BS24" s="105"/>
      <c r="BT24" s="105"/>
      <c r="BU24" s="105"/>
      <c r="BV24" s="105"/>
      <c r="BW24" s="105"/>
      <c r="BX24" s="105"/>
      <c r="BY24" s="105"/>
      <c r="BZ24" s="105"/>
      <c r="CA24" s="105"/>
      <c r="CB24" s="105"/>
      <c r="CC24" s="105"/>
      <c r="CD24" s="105"/>
      <c r="CE24" s="105"/>
      <c r="CF24" s="105"/>
      <c r="CG24" s="105"/>
      <c r="CH24" s="105"/>
      <c r="CI24" s="105"/>
      <c r="CJ24" s="105"/>
      <c r="CK24" s="105"/>
      <c r="CL24" s="105"/>
      <c r="CM24" s="105"/>
      <c r="CN24" s="105"/>
      <c r="CO24" s="105"/>
      <c r="CP24" s="105"/>
      <c r="CQ24" s="105"/>
      <c r="CR24" s="105"/>
      <c r="CS24" s="105"/>
      <c r="CT24" s="39"/>
    </row>
    <row r="25" s="28" customFormat="1" ht="16.5" customHeight="1" spans="1:98">
      <c r="A25" s="107"/>
      <c r="B25" s="102"/>
      <c r="C25" s="103" t="s">
        <v>138</v>
      </c>
      <c r="D25" s="104">
        <v>0</v>
      </c>
      <c r="E25" s="105">
        <v>0</v>
      </c>
      <c r="F25" s="105"/>
      <c r="G25" s="105"/>
      <c r="H25" s="105"/>
      <c r="I25" s="105"/>
      <c r="J25" s="105"/>
      <c r="K25" s="105"/>
      <c r="L25" s="105"/>
      <c r="M25" s="105"/>
      <c r="N25" s="105"/>
      <c r="O25" s="105"/>
      <c r="P25" s="105"/>
      <c r="Q25" s="105"/>
      <c r="R25" s="105"/>
      <c r="S25" s="105"/>
      <c r="T25" s="105"/>
      <c r="U25" s="105"/>
      <c r="V25" s="105"/>
      <c r="W25" s="105"/>
      <c r="X25" s="105"/>
      <c r="Y25" s="105"/>
      <c r="Z25" s="105"/>
      <c r="AA25" s="105"/>
      <c r="AB25" s="105"/>
      <c r="AC25" s="105"/>
      <c r="AD25" s="105"/>
      <c r="AE25" s="105"/>
      <c r="AF25" s="105"/>
      <c r="AG25" s="105"/>
      <c r="AH25" s="105"/>
      <c r="AI25" s="105"/>
      <c r="AJ25" s="105"/>
      <c r="AK25" s="105"/>
      <c r="AL25" s="105"/>
      <c r="AM25" s="105"/>
      <c r="AN25" s="105"/>
      <c r="AO25" s="105"/>
      <c r="AP25" s="105"/>
      <c r="AQ25" s="105"/>
      <c r="AR25" s="105"/>
      <c r="AS25" s="105"/>
      <c r="AT25" s="105"/>
      <c r="AU25" s="105"/>
      <c r="AV25" s="105"/>
      <c r="AW25" s="105"/>
      <c r="AX25" s="105"/>
      <c r="AY25" s="105"/>
      <c r="AZ25" s="105"/>
      <c r="BA25" s="105"/>
      <c r="BB25" s="105"/>
      <c r="BC25" s="105"/>
      <c r="BD25" s="105"/>
      <c r="BE25" s="105"/>
      <c r="BF25" s="105"/>
      <c r="BG25" s="105"/>
      <c r="BH25" s="105"/>
      <c r="BI25" s="105"/>
      <c r="BJ25" s="105"/>
      <c r="BK25" s="105"/>
      <c r="BL25" s="105"/>
      <c r="BM25" s="105"/>
      <c r="BN25" s="105"/>
      <c r="BO25" s="105"/>
      <c r="BP25" s="105"/>
      <c r="BQ25" s="105"/>
      <c r="BR25" s="105"/>
      <c r="BS25" s="105"/>
      <c r="BT25" s="105"/>
      <c r="BU25" s="105"/>
      <c r="BV25" s="105"/>
      <c r="BW25" s="105"/>
      <c r="BX25" s="105"/>
      <c r="BY25" s="105"/>
      <c r="BZ25" s="105"/>
      <c r="CA25" s="105"/>
      <c r="CB25" s="105"/>
      <c r="CC25" s="105"/>
      <c r="CD25" s="105"/>
      <c r="CE25" s="105"/>
      <c r="CF25" s="105"/>
      <c r="CG25" s="105"/>
      <c r="CH25" s="105"/>
      <c r="CI25" s="105"/>
      <c r="CJ25" s="105"/>
      <c r="CK25" s="105"/>
      <c r="CL25" s="105"/>
      <c r="CM25" s="105"/>
      <c r="CN25" s="105"/>
      <c r="CO25" s="105"/>
      <c r="CP25" s="105"/>
      <c r="CQ25" s="105"/>
      <c r="CR25" s="105"/>
      <c r="CS25" s="105"/>
      <c r="CT25" s="39"/>
    </row>
    <row r="26" s="28" customFormat="1" ht="16.5" customHeight="1" spans="1:98">
      <c r="A26" s="107"/>
      <c r="B26" s="102"/>
      <c r="C26" s="103" t="s">
        <v>139</v>
      </c>
      <c r="D26" s="109">
        <v>66.36</v>
      </c>
      <c r="E26" s="105"/>
      <c r="F26" s="105"/>
      <c r="G26" s="105"/>
      <c r="H26" s="105"/>
      <c r="I26" s="105"/>
      <c r="J26" s="105"/>
      <c r="K26" s="105"/>
      <c r="L26" s="105"/>
      <c r="M26" s="105"/>
      <c r="N26" s="105"/>
      <c r="O26" s="105"/>
      <c r="P26" s="105"/>
      <c r="Q26" s="105"/>
      <c r="R26" s="105"/>
      <c r="S26" s="105"/>
      <c r="T26" s="105"/>
      <c r="U26" s="105"/>
      <c r="V26" s="105"/>
      <c r="W26" s="105"/>
      <c r="X26" s="105"/>
      <c r="Y26" s="105"/>
      <c r="Z26" s="105"/>
      <c r="AA26" s="105"/>
      <c r="AB26" s="105"/>
      <c r="AC26" s="105"/>
      <c r="AD26" s="105"/>
      <c r="AE26" s="105"/>
      <c r="AF26" s="105"/>
      <c r="AG26" s="105"/>
      <c r="AH26" s="105"/>
      <c r="AI26" s="105"/>
      <c r="AJ26" s="105"/>
      <c r="AK26" s="105"/>
      <c r="AL26" s="105"/>
      <c r="AM26" s="105"/>
      <c r="AN26" s="105"/>
      <c r="AO26" s="105"/>
      <c r="AP26" s="105"/>
      <c r="AQ26" s="105"/>
      <c r="AR26" s="105"/>
      <c r="AS26" s="105"/>
      <c r="AT26" s="105"/>
      <c r="AU26" s="105"/>
      <c r="AV26" s="105"/>
      <c r="AW26" s="105"/>
      <c r="AX26" s="105"/>
      <c r="AY26" s="105"/>
      <c r="AZ26" s="105"/>
      <c r="BA26" s="105"/>
      <c r="BB26" s="105"/>
      <c r="BC26" s="105"/>
      <c r="BD26" s="105"/>
      <c r="BE26" s="105"/>
      <c r="BF26" s="105"/>
      <c r="BG26" s="105"/>
      <c r="BH26" s="105"/>
      <c r="BI26" s="105"/>
      <c r="BJ26" s="105"/>
      <c r="BK26" s="105"/>
      <c r="BL26" s="105"/>
      <c r="BM26" s="105"/>
      <c r="BN26" s="105"/>
      <c r="BO26" s="105"/>
      <c r="BP26" s="105"/>
      <c r="BQ26" s="105"/>
      <c r="BR26" s="105"/>
      <c r="BS26" s="105"/>
      <c r="BT26" s="105"/>
      <c r="BU26" s="105"/>
      <c r="BV26" s="105"/>
      <c r="BW26" s="105"/>
      <c r="BX26" s="105"/>
      <c r="BY26" s="105"/>
      <c r="BZ26" s="105"/>
      <c r="CA26" s="105"/>
      <c r="CB26" s="105"/>
      <c r="CC26" s="105"/>
      <c r="CD26" s="105"/>
      <c r="CE26" s="105"/>
      <c r="CF26" s="105"/>
      <c r="CG26" s="105"/>
      <c r="CH26" s="105"/>
      <c r="CI26" s="105"/>
      <c r="CJ26" s="105"/>
      <c r="CK26" s="105"/>
      <c r="CL26" s="105"/>
      <c r="CM26" s="105"/>
      <c r="CN26" s="105"/>
      <c r="CO26" s="105"/>
      <c r="CP26" s="105"/>
      <c r="CQ26" s="105"/>
      <c r="CR26" s="105"/>
      <c r="CS26" s="105"/>
      <c r="CT26" s="39"/>
    </row>
    <row r="27" s="28" customFormat="1" ht="16.5" customHeight="1" spans="1:98">
      <c r="A27" s="107"/>
      <c r="B27" s="102"/>
      <c r="C27" s="103" t="s">
        <v>140</v>
      </c>
      <c r="D27" s="104">
        <v>0</v>
      </c>
      <c r="E27" s="105">
        <v>0</v>
      </c>
      <c r="F27" s="105"/>
      <c r="G27" s="105"/>
      <c r="H27" s="105"/>
      <c r="I27" s="105"/>
      <c r="J27" s="105"/>
      <c r="K27" s="105"/>
      <c r="L27" s="105"/>
      <c r="M27" s="105"/>
      <c r="N27" s="105"/>
      <c r="O27" s="105"/>
      <c r="P27" s="105"/>
      <c r="Q27" s="105"/>
      <c r="R27" s="105"/>
      <c r="S27" s="105"/>
      <c r="T27" s="105"/>
      <c r="U27" s="105"/>
      <c r="V27" s="105"/>
      <c r="W27" s="105"/>
      <c r="X27" s="105"/>
      <c r="Y27" s="105"/>
      <c r="Z27" s="105"/>
      <c r="AA27" s="105"/>
      <c r="AB27" s="105"/>
      <c r="AC27" s="105"/>
      <c r="AD27" s="105"/>
      <c r="AE27" s="105"/>
      <c r="AF27" s="105"/>
      <c r="AG27" s="105"/>
      <c r="AH27" s="105"/>
      <c r="AI27" s="105"/>
      <c r="AJ27" s="105"/>
      <c r="AK27" s="105"/>
      <c r="AL27" s="105"/>
      <c r="AM27" s="105"/>
      <c r="AN27" s="105"/>
      <c r="AO27" s="105"/>
      <c r="AP27" s="105"/>
      <c r="AQ27" s="105"/>
      <c r="AR27" s="105"/>
      <c r="AS27" s="105"/>
      <c r="AT27" s="105"/>
      <c r="AU27" s="105"/>
      <c r="AV27" s="105"/>
      <c r="AW27" s="105"/>
      <c r="AX27" s="105"/>
      <c r="AY27" s="105"/>
      <c r="AZ27" s="105"/>
      <c r="BA27" s="105"/>
      <c r="BB27" s="105"/>
      <c r="BC27" s="105"/>
      <c r="BD27" s="105"/>
      <c r="BE27" s="105"/>
      <c r="BF27" s="105"/>
      <c r="BG27" s="105"/>
      <c r="BH27" s="105"/>
      <c r="BI27" s="105"/>
      <c r="BJ27" s="105"/>
      <c r="BK27" s="105"/>
      <c r="BL27" s="105"/>
      <c r="BM27" s="105"/>
      <c r="BN27" s="105"/>
      <c r="BO27" s="105"/>
      <c r="BP27" s="105"/>
      <c r="BQ27" s="105"/>
      <c r="BR27" s="105"/>
      <c r="BS27" s="105"/>
      <c r="BT27" s="105"/>
      <c r="BU27" s="105"/>
      <c r="BV27" s="105"/>
      <c r="BW27" s="105"/>
      <c r="BX27" s="105"/>
      <c r="BY27" s="105"/>
      <c r="BZ27" s="105"/>
      <c r="CA27" s="105"/>
      <c r="CB27" s="105"/>
      <c r="CC27" s="105"/>
      <c r="CD27" s="105"/>
      <c r="CE27" s="105"/>
      <c r="CF27" s="105"/>
      <c r="CG27" s="105"/>
      <c r="CH27" s="105"/>
      <c r="CI27" s="105"/>
      <c r="CJ27" s="105"/>
      <c r="CK27" s="105"/>
      <c r="CL27" s="105"/>
      <c r="CM27" s="105"/>
      <c r="CN27" s="105"/>
      <c r="CO27" s="105"/>
      <c r="CP27" s="105"/>
      <c r="CQ27" s="105"/>
      <c r="CR27" s="105"/>
      <c r="CS27" s="105"/>
      <c r="CT27" s="39"/>
    </row>
    <row r="28" s="28" customFormat="1" ht="16.5" customHeight="1" spans="1:98">
      <c r="A28" s="107"/>
      <c r="B28" s="102"/>
      <c r="C28" s="103" t="s">
        <v>141</v>
      </c>
      <c r="D28" s="104">
        <v>0</v>
      </c>
      <c r="E28" s="105"/>
      <c r="F28" s="105"/>
      <c r="G28" s="105"/>
      <c r="H28" s="105"/>
      <c r="I28" s="105"/>
      <c r="J28" s="105"/>
      <c r="K28" s="105"/>
      <c r="L28" s="105"/>
      <c r="M28" s="105"/>
      <c r="N28" s="105"/>
      <c r="O28" s="105"/>
      <c r="P28" s="105"/>
      <c r="Q28" s="105"/>
      <c r="R28" s="105"/>
      <c r="S28" s="105"/>
      <c r="T28" s="105"/>
      <c r="U28" s="105"/>
      <c r="V28" s="105"/>
      <c r="W28" s="105"/>
      <c r="X28" s="105"/>
      <c r="Y28" s="105"/>
      <c r="Z28" s="105"/>
      <c r="AA28" s="105"/>
      <c r="AB28" s="105"/>
      <c r="AC28" s="105"/>
      <c r="AD28" s="105"/>
      <c r="AE28" s="105"/>
      <c r="AF28" s="105"/>
      <c r="AG28" s="105"/>
      <c r="AH28" s="105"/>
      <c r="AI28" s="105"/>
      <c r="AJ28" s="105"/>
      <c r="AK28" s="105"/>
      <c r="AL28" s="105"/>
      <c r="AM28" s="105"/>
      <c r="AN28" s="105"/>
      <c r="AO28" s="105"/>
      <c r="AP28" s="105"/>
      <c r="AQ28" s="105"/>
      <c r="AR28" s="105"/>
      <c r="AS28" s="105"/>
      <c r="AT28" s="105"/>
      <c r="AU28" s="105"/>
      <c r="AV28" s="105"/>
      <c r="AW28" s="105"/>
      <c r="AX28" s="105"/>
      <c r="AY28" s="105"/>
      <c r="AZ28" s="105"/>
      <c r="BA28" s="105"/>
      <c r="BB28" s="105"/>
      <c r="BC28" s="105"/>
      <c r="BD28" s="105"/>
      <c r="BE28" s="105"/>
      <c r="BF28" s="105"/>
      <c r="BG28" s="105"/>
      <c r="BH28" s="105"/>
      <c r="BI28" s="105"/>
      <c r="BJ28" s="105"/>
      <c r="BK28" s="105"/>
      <c r="BL28" s="105"/>
      <c r="BM28" s="105"/>
      <c r="BN28" s="105"/>
      <c r="BO28" s="105"/>
      <c r="BP28" s="105"/>
      <c r="BQ28" s="105"/>
      <c r="BR28" s="105"/>
      <c r="BS28" s="105"/>
      <c r="BT28" s="105"/>
      <c r="BU28" s="105"/>
      <c r="BV28" s="105"/>
      <c r="BW28" s="105"/>
      <c r="BX28" s="105"/>
      <c r="BY28" s="105"/>
      <c r="BZ28" s="105"/>
      <c r="CA28" s="105"/>
      <c r="CB28" s="105"/>
      <c r="CC28" s="105"/>
      <c r="CD28" s="105"/>
      <c r="CE28" s="105"/>
      <c r="CF28" s="105"/>
      <c r="CG28" s="105"/>
      <c r="CH28" s="105"/>
      <c r="CI28" s="105"/>
      <c r="CJ28" s="105"/>
      <c r="CK28" s="105"/>
      <c r="CL28" s="105"/>
      <c r="CM28" s="105"/>
      <c r="CN28" s="105"/>
      <c r="CO28" s="105"/>
      <c r="CP28" s="105"/>
      <c r="CQ28" s="105"/>
      <c r="CR28" s="105"/>
      <c r="CS28" s="105"/>
      <c r="CT28" s="39"/>
    </row>
    <row r="29" s="28" customFormat="1" ht="16.5" customHeight="1" spans="1:98">
      <c r="A29" s="107"/>
      <c r="B29" s="102"/>
      <c r="C29" s="110" t="s">
        <v>142</v>
      </c>
      <c r="D29" s="104"/>
      <c r="E29" s="105"/>
      <c r="F29" s="105"/>
      <c r="G29" s="105"/>
      <c r="H29" s="105"/>
      <c r="I29" s="105"/>
      <c r="J29" s="105"/>
      <c r="K29" s="105"/>
      <c r="L29" s="105"/>
      <c r="M29" s="105"/>
      <c r="N29" s="105"/>
      <c r="O29" s="105"/>
      <c r="P29" s="105"/>
      <c r="Q29" s="105"/>
      <c r="R29" s="105"/>
      <c r="S29" s="105"/>
      <c r="T29" s="105"/>
      <c r="U29" s="105"/>
      <c r="V29" s="105"/>
      <c r="W29" s="105"/>
      <c r="X29" s="105"/>
      <c r="Y29" s="105"/>
      <c r="Z29" s="105"/>
      <c r="AA29" s="105"/>
      <c r="AB29" s="105"/>
      <c r="AC29" s="105"/>
      <c r="AD29" s="105"/>
      <c r="AE29" s="105"/>
      <c r="AF29" s="105"/>
      <c r="AG29" s="105"/>
      <c r="AH29" s="105"/>
      <c r="AI29" s="105"/>
      <c r="AJ29" s="105"/>
      <c r="AK29" s="105"/>
      <c r="AL29" s="105"/>
      <c r="AM29" s="105"/>
      <c r="AN29" s="105"/>
      <c r="AO29" s="105"/>
      <c r="AP29" s="105"/>
      <c r="AQ29" s="105"/>
      <c r="AR29" s="105"/>
      <c r="AS29" s="105"/>
      <c r="AT29" s="105"/>
      <c r="AU29" s="105"/>
      <c r="AV29" s="105"/>
      <c r="AW29" s="105"/>
      <c r="AX29" s="105"/>
      <c r="AY29" s="105"/>
      <c r="AZ29" s="105"/>
      <c r="BA29" s="105"/>
      <c r="BB29" s="105"/>
      <c r="BC29" s="105"/>
      <c r="BD29" s="105"/>
      <c r="BE29" s="105"/>
      <c r="BF29" s="105"/>
      <c r="BG29" s="105"/>
      <c r="BH29" s="105"/>
      <c r="BI29" s="105"/>
      <c r="BJ29" s="105"/>
      <c r="BK29" s="105"/>
      <c r="BL29" s="105"/>
      <c r="BM29" s="105"/>
      <c r="BN29" s="105"/>
      <c r="BO29" s="105"/>
      <c r="BP29" s="105"/>
      <c r="BQ29" s="105"/>
      <c r="BR29" s="105"/>
      <c r="BS29" s="105"/>
      <c r="BT29" s="105"/>
      <c r="BU29" s="105"/>
      <c r="BV29" s="105"/>
      <c r="BW29" s="105"/>
      <c r="BX29" s="105"/>
      <c r="BY29" s="105"/>
      <c r="BZ29" s="105"/>
      <c r="CA29" s="105"/>
      <c r="CB29" s="105"/>
      <c r="CC29" s="105"/>
      <c r="CD29" s="105"/>
      <c r="CE29" s="105"/>
      <c r="CF29" s="105"/>
      <c r="CG29" s="105"/>
      <c r="CH29" s="105"/>
      <c r="CI29" s="105"/>
      <c r="CJ29" s="105"/>
      <c r="CK29" s="105"/>
      <c r="CL29" s="105"/>
      <c r="CM29" s="105"/>
      <c r="CN29" s="105"/>
      <c r="CO29" s="105"/>
      <c r="CP29" s="105"/>
      <c r="CQ29" s="105"/>
      <c r="CR29" s="105"/>
      <c r="CS29" s="105"/>
      <c r="CT29" s="39"/>
    </row>
    <row r="30" s="28" customFormat="1" ht="16.5" customHeight="1" spans="1:98">
      <c r="A30" s="107"/>
      <c r="B30" s="102"/>
      <c r="C30" s="103" t="s">
        <v>143</v>
      </c>
      <c r="D30" s="104">
        <v>0</v>
      </c>
      <c r="E30" s="105">
        <v>0</v>
      </c>
      <c r="F30" s="105"/>
      <c r="G30" s="105"/>
      <c r="H30" s="105"/>
      <c r="I30" s="105"/>
      <c r="J30" s="105"/>
      <c r="K30" s="105"/>
      <c r="L30" s="105"/>
      <c r="M30" s="105"/>
      <c r="N30" s="105"/>
      <c r="O30" s="105"/>
      <c r="P30" s="105"/>
      <c r="Q30" s="105"/>
      <c r="R30" s="105"/>
      <c r="S30" s="105"/>
      <c r="T30" s="105"/>
      <c r="U30" s="105"/>
      <c r="V30" s="105"/>
      <c r="W30" s="105"/>
      <c r="X30" s="105"/>
      <c r="Y30" s="105"/>
      <c r="Z30" s="105"/>
      <c r="AA30" s="105"/>
      <c r="AB30" s="105"/>
      <c r="AC30" s="105"/>
      <c r="AD30" s="105"/>
      <c r="AE30" s="105"/>
      <c r="AF30" s="105"/>
      <c r="AG30" s="105"/>
      <c r="AH30" s="105"/>
      <c r="AI30" s="105"/>
      <c r="AJ30" s="105"/>
      <c r="AK30" s="105"/>
      <c r="AL30" s="105"/>
      <c r="AM30" s="105"/>
      <c r="AN30" s="105"/>
      <c r="AO30" s="105"/>
      <c r="AP30" s="105"/>
      <c r="AQ30" s="105"/>
      <c r="AR30" s="105"/>
      <c r="AS30" s="105"/>
      <c r="AT30" s="105"/>
      <c r="AU30" s="105"/>
      <c r="AV30" s="105"/>
      <c r="AW30" s="105"/>
      <c r="AX30" s="105"/>
      <c r="AY30" s="105"/>
      <c r="AZ30" s="105"/>
      <c r="BA30" s="105"/>
      <c r="BB30" s="105"/>
      <c r="BC30" s="105"/>
      <c r="BD30" s="105"/>
      <c r="BE30" s="105"/>
      <c r="BF30" s="105"/>
      <c r="BG30" s="105"/>
      <c r="BH30" s="105"/>
      <c r="BI30" s="105"/>
      <c r="BJ30" s="105"/>
      <c r="BK30" s="105"/>
      <c r="BL30" s="105"/>
      <c r="BM30" s="105"/>
      <c r="BN30" s="105"/>
      <c r="BO30" s="105"/>
      <c r="BP30" s="105"/>
      <c r="BQ30" s="105"/>
      <c r="BR30" s="105"/>
      <c r="BS30" s="105"/>
      <c r="BT30" s="105"/>
      <c r="BU30" s="105"/>
      <c r="BV30" s="105"/>
      <c r="BW30" s="105"/>
      <c r="BX30" s="105"/>
      <c r="BY30" s="105"/>
      <c r="BZ30" s="105"/>
      <c r="CA30" s="105"/>
      <c r="CB30" s="105"/>
      <c r="CC30" s="105"/>
      <c r="CD30" s="105"/>
      <c r="CE30" s="105"/>
      <c r="CF30" s="105"/>
      <c r="CG30" s="105"/>
      <c r="CH30" s="105"/>
      <c r="CI30" s="105"/>
      <c r="CJ30" s="105"/>
      <c r="CK30" s="105"/>
      <c r="CL30" s="105"/>
      <c r="CM30" s="105"/>
      <c r="CN30" s="105"/>
      <c r="CO30" s="105"/>
      <c r="CP30" s="105"/>
      <c r="CQ30" s="105"/>
      <c r="CR30" s="105"/>
      <c r="CS30" s="105"/>
      <c r="CT30" s="39"/>
    </row>
    <row r="31" s="28" customFormat="1" ht="16.5" customHeight="1" spans="1:98">
      <c r="A31" s="107"/>
      <c r="B31" s="102"/>
      <c r="C31" s="103" t="s">
        <v>144</v>
      </c>
      <c r="D31" s="104">
        <v>0</v>
      </c>
      <c r="E31" s="105">
        <v>0</v>
      </c>
      <c r="F31" s="105"/>
      <c r="G31" s="105"/>
      <c r="H31" s="105"/>
      <c r="I31" s="105"/>
      <c r="J31" s="105"/>
      <c r="K31" s="105"/>
      <c r="L31" s="105"/>
      <c r="M31" s="105"/>
      <c r="N31" s="105"/>
      <c r="O31" s="105"/>
      <c r="P31" s="105"/>
      <c r="Q31" s="105"/>
      <c r="R31" s="105"/>
      <c r="S31" s="105"/>
      <c r="T31" s="105"/>
      <c r="U31" s="105"/>
      <c r="V31" s="105"/>
      <c r="W31" s="105"/>
      <c r="X31" s="105"/>
      <c r="Y31" s="105"/>
      <c r="Z31" s="105"/>
      <c r="AA31" s="105"/>
      <c r="AB31" s="105"/>
      <c r="AC31" s="105"/>
      <c r="AD31" s="105"/>
      <c r="AE31" s="105"/>
      <c r="AF31" s="105"/>
      <c r="AG31" s="105"/>
      <c r="AH31" s="105"/>
      <c r="AI31" s="105"/>
      <c r="AJ31" s="105"/>
      <c r="AK31" s="105"/>
      <c r="AL31" s="105"/>
      <c r="AM31" s="105"/>
      <c r="AN31" s="105"/>
      <c r="AO31" s="105"/>
      <c r="AP31" s="105"/>
      <c r="AQ31" s="105"/>
      <c r="AR31" s="105"/>
      <c r="AS31" s="105"/>
      <c r="AT31" s="105"/>
      <c r="AU31" s="105"/>
      <c r="AV31" s="105"/>
      <c r="AW31" s="105"/>
      <c r="AX31" s="105"/>
      <c r="AY31" s="105"/>
      <c r="AZ31" s="105"/>
      <c r="BA31" s="105"/>
      <c r="BB31" s="105"/>
      <c r="BC31" s="105"/>
      <c r="BD31" s="105"/>
      <c r="BE31" s="105"/>
      <c r="BF31" s="105"/>
      <c r="BG31" s="105"/>
      <c r="BH31" s="105"/>
      <c r="BI31" s="105"/>
      <c r="BJ31" s="105"/>
      <c r="BK31" s="105"/>
      <c r="BL31" s="105"/>
      <c r="BM31" s="105"/>
      <c r="BN31" s="105"/>
      <c r="BO31" s="105"/>
      <c r="BP31" s="105"/>
      <c r="BQ31" s="105"/>
      <c r="BR31" s="105"/>
      <c r="BS31" s="105"/>
      <c r="BT31" s="105"/>
      <c r="BU31" s="105"/>
      <c r="BV31" s="105"/>
      <c r="BW31" s="105"/>
      <c r="BX31" s="105"/>
      <c r="BY31" s="105"/>
      <c r="BZ31" s="105"/>
      <c r="CA31" s="105"/>
      <c r="CB31" s="105"/>
      <c r="CC31" s="105"/>
      <c r="CD31" s="105"/>
      <c r="CE31" s="105"/>
      <c r="CF31" s="105"/>
      <c r="CG31" s="105"/>
      <c r="CH31" s="105"/>
      <c r="CI31" s="105"/>
      <c r="CJ31" s="105"/>
      <c r="CK31" s="105"/>
      <c r="CL31" s="105"/>
      <c r="CM31" s="105"/>
      <c r="CN31" s="105"/>
      <c r="CO31" s="105"/>
      <c r="CP31" s="105"/>
      <c r="CQ31" s="105"/>
      <c r="CR31" s="105"/>
      <c r="CS31" s="105"/>
      <c r="CT31" s="39"/>
    </row>
    <row r="32" s="28" customFormat="1" ht="16.5" customHeight="1" spans="1:98">
      <c r="A32" s="107"/>
      <c r="B32" s="102"/>
      <c r="C32" s="103" t="s">
        <v>145</v>
      </c>
      <c r="D32" s="104">
        <v>0</v>
      </c>
      <c r="E32" s="105">
        <v>0</v>
      </c>
      <c r="F32" s="105"/>
      <c r="G32" s="105"/>
      <c r="H32" s="105"/>
      <c r="I32" s="105"/>
      <c r="J32" s="105"/>
      <c r="K32" s="105"/>
      <c r="L32" s="105"/>
      <c r="M32" s="105"/>
      <c r="N32" s="105"/>
      <c r="O32" s="105"/>
      <c r="P32" s="105"/>
      <c r="Q32" s="105"/>
      <c r="R32" s="105"/>
      <c r="S32" s="105"/>
      <c r="T32" s="105"/>
      <c r="U32" s="105"/>
      <c r="V32" s="105"/>
      <c r="W32" s="105"/>
      <c r="X32" s="105"/>
      <c r="Y32" s="105"/>
      <c r="Z32" s="105"/>
      <c r="AA32" s="105"/>
      <c r="AB32" s="105"/>
      <c r="AC32" s="105"/>
      <c r="AD32" s="105"/>
      <c r="AE32" s="105"/>
      <c r="AF32" s="105"/>
      <c r="AG32" s="105"/>
      <c r="AH32" s="105"/>
      <c r="AI32" s="105"/>
      <c r="AJ32" s="105"/>
      <c r="AK32" s="105"/>
      <c r="AL32" s="105"/>
      <c r="AM32" s="105"/>
      <c r="AN32" s="105"/>
      <c r="AO32" s="105"/>
      <c r="AP32" s="105"/>
      <c r="AQ32" s="105"/>
      <c r="AR32" s="105"/>
      <c r="AS32" s="105"/>
      <c r="AT32" s="105"/>
      <c r="AU32" s="105"/>
      <c r="AV32" s="105"/>
      <c r="AW32" s="105"/>
      <c r="AX32" s="105"/>
      <c r="AY32" s="105"/>
      <c r="AZ32" s="105"/>
      <c r="BA32" s="105"/>
      <c r="BB32" s="105"/>
      <c r="BC32" s="105"/>
      <c r="BD32" s="105"/>
      <c r="BE32" s="105"/>
      <c r="BF32" s="105"/>
      <c r="BG32" s="105"/>
      <c r="BH32" s="105"/>
      <c r="BI32" s="105"/>
      <c r="BJ32" s="105"/>
      <c r="BK32" s="105"/>
      <c r="BL32" s="105"/>
      <c r="BM32" s="105"/>
      <c r="BN32" s="105"/>
      <c r="BO32" s="105"/>
      <c r="BP32" s="105"/>
      <c r="BQ32" s="105"/>
      <c r="BR32" s="105"/>
      <c r="BS32" s="105"/>
      <c r="BT32" s="105"/>
      <c r="BU32" s="105"/>
      <c r="BV32" s="105"/>
      <c r="BW32" s="105"/>
      <c r="BX32" s="105"/>
      <c r="BY32" s="105"/>
      <c r="BZ32" s="105"/>
      <c r="CA32" s="105"/>
      <c r="CB32" s="105"/>
      <c r="CC32" s="105"/>
      <c r="CD32" s="105"/>
      <c r="CE32" s="105"/>
      <c r="CF32" s="105"/>
      <c r="CG32" s="105"/>
      <c r="CH32" s="105"/>
      <c r="CI32" s="105"/>
      <c r="CJ32" s="105"/>
      <c r="CK32" s="105"/>
      <c r="CL32" s="105"/>
      <c r="CM32" s="105"/>
      <c r="CN32" s="105"/>
      <c r="CO32" s="105"/>
      <c r="CP32" s="105"/>
      <c r="CQ32" s="105"/>
      <c r="CR32" s="105"/>
      <c r="CS32" s="105"/>
      <c r="CT32" s="39"/>
    </row>
    <row r="33" s="28" customFormat="1" ht="16.5" customHeight="1" spans="1:98">
      <c r="A33" s="107"/>
      <c r="B33" s="102"/>
      <c r="C33" s="103" t="s">
        <v>146</v>
      </c>
      <c r="D33" s="104">
        <v>0</v>
      </c>
      <c r="E33" s="105">
        <v>0</v>
      </c>
      <c r="F33" s="105"/>
      <c r="G33" s="105"/>
      <c r="H33" s="105"/>
      <c r="I33" s="105"/>
      <c r="J33" s="105"/>
      <c r="K33" s="105"/>
      <c r="L33" s="105"/>
      <c r="M33" s="105"/>
      <c r="N33" s="105"/>
      <c r="O33" s="105"/>
      <c r="P33" s="105"/>
      <c r="Q33" s="105"/>
      <c r="R33" s="105"/>
      <c r="S33" s="105"/>
      <c r="T33" s="105"/>
      <c r="U33" s="105"/>
      <c r="V33" s="105"/>
      <c r="W33" s="105"/>
      <c r="X33" s="105"/>
      <c r="Y33" s="105"/>
      <c r="Z33" s="105"/>
      <c r="AA33" s="105"/>
      <c r="AB33" s="105"/>
      <c r="AC33" s="105"/>
      <c r="AD33" s="105"/>
      <c r="AE33" s="105"/>
      <c r="AF33" s="105"/>
      <c r="AG33" s="105"/>
      <c r="AH33" s="105"/>
      <c r="AI33" s="105"/>
      <c r="AJ33" s="105"/>
      <c r="AK33" s="105"/>
      <c r="AL33" s="105"/>
      <c r="AM33" s="105"/>
      <c r="AN33" s="105"/>
      <c r="AO33" s="105"/>
      <c r="AP33" s="105"/>
      <c r="AQ33" s="105"/>
      <c r="AR33" s="105"/>
      <c r="AS33" s="105"/>
      <c r="AT33" s="105"/>
      <c r="AU33" s="105"/>
      <c r="AV33" s="105"/>
      <c r="AW33" s="105"/>
      <c r="AX33" s="105"/>
      <c r="AY33" s="105"/>
      <c r="AZ33" s="105"/>
      <c r="BA33" s="105"/>
      <c r="BB33" s="105"/>
      <c r="BC33" s="105"/>
      <c r="BD33" s="105"/>
      <c r="BE33" s="105"/>
      <c r="BF33" s="105"/>
      <c r="BG33" s="105"/>
      <c r="BH33" s="105"/>
      <c r="BI33" s="105"/>
      <c r="BJ33" s="105"/>
      <c r="BK33" s="105"/>
      <c r="BL33" s="105"/>
      <c r="BM33" s="105"/>
      <c r="BN33" s="105"/>
      <c r="BO33" s="105"/>
      <c r="BP33" s="105"/>
      <c r="BQ33" s="105"/>
      <c r="BR33" s="105"/>
      <c r="BS33" s="105"/>
      <c r="BT33" s="105"/>
      <c r="BU33" s="105"/>
      <c r="BV33" s="105"/>
      <c r="BW33" s="105"/>
      <c r="BX33" s="105"/>
      <c r="BY33" s="105"/>
      <c r="BZ33" s="105"/>
      <c r="CA33" s="105"/>
      <c r="CB33" s="105"/>
      <c r="CC33" s="105"/>
      <c r="CD33" s="105"/>
      <c r="CE33" s="105"/>
      <c r="CF33" s="105"/>
      <c r="CG33" s="105"/>
      <c r="CH33" s="105"/>
      <c r="CI33" s="105"/>
      <c r="CJ33" s="105"/>
      <c r="CK33" s="105"/>
      <c r="CL33" s="105"/>
      <c r="CM33" s="105"/>
      <c r="CN33" s="105"/>
      <c r="CO33" s="105"/>
      <c r="CP33" s="105"/>
      <c r="CQ33" s="105"/>
      <c r="CR33" s="105"/>
      <c r="CS33" s="105"/>
      <c r="CT33" s="39"/>
    </row>
    <row r="34" s="28" customFormat="1" ht="16.5" customHeight="1" spans="1:98">
      <c r="A34" s="107"/>
      <c r="B34" s="102"/>
      <c r="C34" s="103" t="s">
        <v>147</v>
      </c>
      <c r="D34" s="104">
        <v>0</v>
      </c>
      <c r="E34" s="105">
        <v>0</v>
      </c>
      <c r="F34" s="105"/>
      <c r="G34" s="105"/>
      <c r="H34" s="105"/>
      <c r="I34" s="105"/>
      <c r="J34" s="105"/>
      <c r="K34" s="105"/>
      <c r="L34" s="105"/>
      <c r="M34" s="105"/>
      <c r="N34" s="105"/>
      <c r="O34" s="105"/>
      <c r="P34" s="105"/>
      <c r="Q34" s="105"/>
      <c r="R34" s="105"/>
      <c r="S34" s="105"/>
      <c r="T34" s="105"/>
      <c r="U34" s="105"/>
      <c r="V34" s="105"/>
      <c r="W34" s="105"/>
      <c r="X34" s="105"/>
      <c r="Y34" s="105"/>
      <c r="Z34" s="105"/>
      <c r="AA34" s="105"/>
      <c r="AB34" s="105"/>
      <c r="AC34" s="105"/>
      <c r="AD34" s="105"/>
      <c r="AE34" s="105"/>
      <c r="AF34" s="105"/>
      <c r="AG34" s="105"/>
      <c r="AH34" s="105"/>
      <c r="AI34" s="105"/>
      <c r="AJ34" s="105"/>
      <c r="AK34" s="105"/>
      <c r="AL34" s="105"/>
      <c r="AM34" s="105"/>
      <c r="AN34" s="105"/>
      <c r="AO34" s="105"/>
      <c r="AP34" s="105"/>
      <c r="AQ34" s="105"/>
      <c r="AR34" s="105"/>
      <c r="AS34" s="105"/>
      <c r="AT34" s="105"/>
      <c r="AU34" s="105"/>
      <c r="AV34" s="105"/>
      <c r="AW34" s="105"/>
      <c r="AX34" s="105"/>
      <c r="AY34" s="105"/>
      <c r="AZ34" s="105"/>
      <c r="BA34" s="105"/>
      <c r="BB34" s="105"/>
      <c r="BC34" s="105"/>
      <c r="BD34" s="105"/>
      <c r="BE34" s="105"/>
      <c r="BF34" s="105"/>
      <c r="BG34" s="105"/>
      <c r="BH34" s="105"/>
      <c r="BI34" s="105"/>
      <c r="BJ34" s="105"/>
      <c r="BK34" s="105"/>
      <c r="BL34" s="105"/>
      <c r="BM34" s="105"/>
      <c r="BN34" s="105"/>
      <c r="BO34" s="105"/>
      <c r="BP34" s="105"/>
      <c r="BQ34" s="105"/>
      <c r="BR34" s="105"/>
      <c r="BS34" s="105"/>
      <c r="BT34" s="105"/>
      <c r="BU34" s="105"/>
      <c r="BV34" s="105"/>
      <c r="BW34" s="105"/>
      <c r="BX34" s="105"/>
      <c r="BY34" s="105"/>
      <c r="BZ34" s="105"/>
      <c r="CA34" s="105"/>
      <c r="CB34" s="105"/>
      <c r="CC34" s="105"/>
      <c r="CD34" s="105"/>
      <c r="CE34" s="105"/>
      <c r="CF34" s="105"/>
      <c r="CG34" s="105"/>
      <c r="CH34" s="105"/>
      <c r="CI34" s="105"/>
      <c r="CJ34" s="105"/>
      <c r="CK34" s="105"/>
      <c r="CL34" s="105"/>
      <c r="CM34" s="105"/>
      <c r="CN34" s="105"/>
      <c r="CO34" s="105"/>
      <c r="CP34" s="105"/>
      <c r="CQ34" s="105"/>
      <c r="CR34" s="105"/>
      <c r="CS34" s="105"/>
      <c r="CT34" s="39"/>
    </row>
    <row r="35" ht="16.5" customHeight="1" spans="1:98">
      <c r="A35" s="99" t="s">
        <v>148</v>
      </c>
      <c r="B35" s="66">
        <f>B6</f>
        <v>1117.63</v>
      </c>
      <c r="C35" s="46" t="s">
        <v>149</v>
      </c>
      <c r="D35" s="104">
        <f>D6</f>
        <v>1117.63</v>
      </c>
      <c r="E35" s="32">
        <v>0</v>
      </c>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c r="AQ35" s="32"/>
      <c r="AR35" s="32"/>
      <c r="AS35" s="32"/>
      <c r="AT35" s="32"/>
      <c r="AU35" s="32"/>
      <c r="AV35" s="32"/>
      <c r="AW35" s="32"/>
      <c r="AX35" s="32"/>
      <c r="AY35" s="32"/>
      <c r="AZ35" s="32"/>
      <c r="BA35" s="32"/>
      <c r="BB35" s="32"/>
      <c r="BC35" s="32"/>
      <c r="BD35" s="32"/>
      <c r="BE35" s="32"/>
      <c r="BF35" s="32"/>
      <c r="BG35" s="32"/>
      <c r="BH35" s="32"/>
      <c r="BI35" s="32"/>
      <c r="BJ35" s="32"/>
      <c r="BK35" s="32"/>
      <c r="BL35" s="32"/>
      <c r="BM35" s="32"/>
      <c r="BN35" s="32"/>
      <c r="BO35" s="32"/>
      <c r="BP35" s="32"/>
      <c r="BQ35" s="32"/>
      <c r="BR35" s="32"/>
      <c r="BS35" s="32"/>
      <c r="BT35" s="32"/>
      <c r="BU35" s="32"/>
      <c r="BV35" s="32"/>
      <c r="BW35" s="32"/>
      <c r="BX35" s="32"/>
      <c r="BY35" s="32"/>
      <c r="BZ35" s="32"/>
      <c r="CA35" s="32"/>
      <c r="CB35" s="32"/>
      <c r="CC35" s="32"/>
      <c r="CD35" s="32"/>
      <c r="CE35" s="32"/>
      <c r="CF35" s="32"/>
      <c r="CG35" s="32"/>
      <c r="CH35" s="32"/>
      <c r="CI35" s="32"/>
      <c r="CJ35" s="32"/>
      <c r="CK35" s="32"/>
      <c r="CL35" s="32"/>
      <c r="CM35" s="32"/>
      <c r="CN35" s="32"/>
      <c r="CO35" s="32"/>
      <c r="CP35" s="32"/>
      <c r="CQ35" s="32"/>
      <c r="CR35" s="32"/>
      <c r="CS35" s="32"/>
    </row>
    <row r="36" customHeight="1" spans="1:98">
      <c r="E36" s="29">
        <v>0</v>
      </c>
    </row>
  </sheetData>
  <sheetProtection formatCells="0" formatColumns="0" formatRows="0"/>
  <protectedRanges>
    <protectedRange sqref="D7:D15 D17:D25 D27:D34" name="区域2"/>
    <protectedRange sqref="B7:B9" name="区域1"/>
    <protectedRange sqref="D16" name="区域3"/>
    <protectedRange sqref="D26" name="区域3_1"/>
  </protectedRanges>
  <mergeCells count="3">
    <mergeCell ref="A2:D2"/>
    <mergeCell ref="A4:B4"/>
    <mergeCell ref="C4:D4"/>
  </mergeCells>
  <hyperlinks>
    <hyperlink ref="A1" location="目录!A1" display="返回"/>
  </hyperlinks>
  <printOptions horizontalCentered="1"/>
  <pageMargins left="0.590277777777778" right="0.590277777777778" top="0.590277777777778" bottom="0.590277777777778" header="0.393055555555556" footer="0.393055555555556"/>
  <pageSetup paperSize="9" scale="74" orientation="landscape" horizontalDpi="300" verticalDpi="300"/>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9"/>
  <sheetViews>
    <sheetView showGridLines="0" showZeros="0" workbookViewId="0">
      <selection activeCell="D8" sqref="D8"/>
    </sheetView>
  </sheetViews>
  <sheetFormatPr defaultColWidth="9" defaultRowHeight="12.75" customHeight="1"/>
  <cols>
    <col min="1" max="1" width="41.8571428571429" style="29" customWidth="1"/>
    <col min="2" max="2" width="14.4285714285714" style="29" customWidth="1"/>
    <col min="3" max="11" width="14.2952380952381" style="29" customWidth="1"/>
    <col min="12" max="13" width="6.85714285714286" style="29" customWidth="1"/>
  </cols>
  <sheetData>
    <row r="1" ht="24.75" customHeight="1" spans="1:13">
      <c r="A1" s="43" t="s">
        <v>27</v>
      </c>
    </row>
    <row r="2" ht="24.75" customHeight="1" spans="1:13">
      <c r="A2" s="31" t="s">
        <v>150</v>
      </c>
      <c r="B2" s="31"/>
      <c r="C2" s="31"/>
      <c r="D2" s="31"/>
      <c r="E2" s="31"/>
      <c r="F2" s="31"/>
      <c r="G2" s="31"/>
      <c r="H2" s="31"/>
      <c r="I2" s="31"/>
      <c r="J2" s="31"/>
      <c r="K2" s="31"/>
    </row>
    <row r="3" ht="24.75" customHeight="1" spans="1:13">
      <c r="K3" s="32" t="s">
        <v>29</v>
      </c>
    </row>
    <row r="4" ht="24.75" customHeight="1" spans="1:13">
      <c r="A4" s="45" t="s">
        <v>151</v>
      </c>
      <c r="B4" s="46" t="s">
        <v>107</v>
      </c>
      <c r="C4" s="46" t="s">
        <v>152</v>
      </c>
      <c r="D4" s="46"/>
      <c r="E4" s="46"/>
      <c r="F4" s="46" t="s">
        <v>153</v>
      </c>
      <c r="G4" s="46"/>
      <c r="H4" s="46"/>
      <c r="I4" s="46" t="s">
        <v>154</v>
      </c>
      <c r="J4" s="46"/>
      <c r="K4" s="47"/>
    </row>
    <row r="5" ht="24.75" customHeight="1" spans="1:13">
      <c r="A5" s="45"/>
      <c r="B5" s="46"/>
      <c r="C5" s="46" t="s">
        <v>107</v>
      </c>
      <c r="D5" s="46" t="s">
        <v>103</v>
      </c>
      <c r="E5" s="46" t="s">
        <v>104</v>
      </c>
      <c r="F5" s="46" t="s">
        <v>107</v>
      </c>
      <c r="G5" s="46" t="s">
        <v>103</v>
      </c>
      <c r="H5" s="46" t="s">
        <v>104</v>
      </c>
      <c r="I5" s="72" t="s">
        <v>107</v>
      </c>
      <c r="J5" s="72" t="s">
        <v>103</v>
      </c>
      <c r="K5" s="73" t="s">
        <v>104</v>
      </c>
    </row>
    <row r="6" ht="24.75" customHeight="1" spans="1:13">
      <c r="A6" s="45" t="s">
        <v>155</v>
      </c>
      <c r="B6" s="46">
        <v>1</v>
      </c>
      <c r="C6" s="46">
        <v>2</v>
      </c>
      <c r="D6" s="46">
        <v>3</v>
      </c>
      <c r="E6" s="46">
        <v>4</v>
      </c>
      <c r="F6" s="46">
        <v>2</v>
      </c>
      <c r="G6" s="46">
        <v>3</v>
      </c>
      <c r="H6" s="46">
        <v>4</v>
      </c>
      <c r="I6" s="46">
        <v>2</v>
      </c>
      <c r="J6" s="46">
        <v>3</v>
      </c>
      <c r="K6" s="47">
        <v>4</v>
      </c>
    </row>
    <row r="7" s="28" customFormat="1" ht="24.75" customHeight="1" spans="1:13">
      <c r="A7" s="92" t="s">
        <v>107</v>
      </c>
      <c r="B7" s="87">
        <v>1117.63</v>
      </c>
      <c r="C7" s="87">
        <v>1117.63</v>
      </c>
      <c r="D7" s="87">
        <v>1087.55</v>
      </c>
      <c r="E7" s="87">
        <v>30.08</v>
      </c>
      <c r="F7" s="87">
        <f>G7+H7</f>
        <v>0</v>
      </c>
      <c r="G7" s="87">
        <v>0</v>
      </c>
      <c r="H7" s="87">
        <v>0</v>
      </c>
      <c r="I7" s="87">
        <f>J7+K7</f>
        <v>0</v>
      </c>
      <c r="J7" s="87">
        <v>0</v>
      </c>
      <c r="K7" s="88">
        <v>0</v>
      </c>
      <c r="L7" s="39"/>
      <c r="M7" s="39"/>
    </row>
    <row r="8" ht="24.75" customHeight="1" spans="1:13">
      <c r="A8" s="77"/>
      <c r="B8" s="87">
        <f t="shared" ref="B8:B19" si="0">C8+F8+I8</f>
        <v>0</v>
      </c>
      <c r="C8" s="87">
        <f t="shared" ref="C8:C19" si="1">D8+E8</f>
        <v>0</v>
      </c>
      <c r="D8" s="90"/>
      <c r="E8" s="90"/>
      <c r="F8" s="87">
        <f t="shared" ref="F8:F19" si="2">G8+H8</f>
        <v>0</v>
      </c>
      <c r="G8" s="90"/>
      <c r="H8" s="90"/>
      <c r="I8" s="87">
        <f t="shared" ref="I8:I19" si="3">J8+K8</f>
        <v>0</v>
      </c>
      <c r="J8" s="90"/>
      <c r="K8" s="79"/>
    </row>
    <row r="9" ht="24.75" customHeight="1" spans="1:13">
      <c r="A9" s="77"/>
      <c r="B9" s="87">
        <f t="shared" si="0"/>
        <v>0</v>
      </c>
      <c r="C9" s="87">
        <f t="shared" si="1"/>
        <v>0</v>
      </c>
      <c r="D9" s="90"/>
      <c r="E9" s="90"/>
      <c r="F9" s="87">
        <f t="shared" si="2"/>
        <v>0</v>
      </c>
      <c r="G9" s="90"/>
      <c r="H9" s="90"/>
      <c r="I9" s="87">
        <f t="shared" si="3"/>
        <v>0</v>
      </c>
      <c r="J9" s="90"/>
      <c r="K9" s="79"/>
    </row>
    <row r="10" ht="24.75" customHeight="1" spans="1:13">
      <c r="A10" s="77"/>
      <c r="B10" s="87">
        <f t="shared" si="0"/>
        <v>0</v>
      </c>
      <c r="C10" s="87">
        <f t="shared" si="1"/>
        <v>0</v>
      </c>
      <c r="D10" s="90"/>
      <c r="E10" s="90"/>
      <c r="F10" s="87">
        <f t="shared" si="2"/>
        <v>0</v>
      </c>
      <c r="G10" s="90"/>
      <c r="H10" s="90"/>
      <c r="I10" s="87">
        <f t="shared" si="3"/>
        <v>0</v>
      </c>
      <c r="J10" s="90"/>
      <c r="K10" s="79"/>
    </row>
    <row r="11" ht="24.75" customHeight="1" spans="1:13">
      <c r="A11" s="77"/>
      <c r="B11" s="87">
        <f t="shared" si="0"/>
        <v>0</v>
      </c>
      <c r="C11" s="87">
        <f t="shared" si="1"/>
        <v>0</v>
      </c>
      <c r="D11" s="90"/>
      <c r="E11" s="90"/>
      <c r="F11" s="87">
        <f t="shared" si="2"/>
        <v>0</v>
      </c>
      <c r="G11" s="90"/>
      <c r="H11" s="90"/>
      <c r="I11" s="87">
        <f t="shared" si="3"/>
        <v>0</v>
      </c>
      <c r="J11" s="90"/>
      <c r="K11" s="79"/>
    </row>
    <row r="12" ht="24.75" customHeight="1" spans="1:13">
      <c r="A12" s="77"/>
      <c r="B12" s="87">
        <f t="shared" si="0"/>
        <v>0</v>
      </c>
      <c r="C12" s="87">
        <f t="shared" si="1"/>
        <v>0</v>
      </c>
      <c r="D12" s="90"/>
      <c r="E12" s="90"/>
      <c r="F12" s="87">
        <f t="shared" si="2"/>
        <v>0</v>
      </c>
      <c r="G12" s="90"/>
      <c r="H12" s="90"/>
      <c r="I12" s="87">
        <f t="shared" si="3"/>
        <v>0</v>
      </c>
      <c r="J12" s="90"/>
      <c r="K12" s="79"/>
    </row>
    <row r="13" ht="24.75" customHeight="1" spans="1:13">
      <c r="A13" s="77"/>
      <c r="B13" s="87">
        <f t="shared" si="0"/>
        <v>0</v>
      </c>
      <c r="C13" s="87">
        <f t="shared" si="1"/>
        <v>0</v>
      </c>
      <c r="D13" s="90"/>
      <c r="E13" s="90"/>
      <c r="F13" s="87">
        <f t="shared" si="2"/>
        <v>0</v>
      </c>
      <c r="G13" s="90"/>
      <c r="H13" s="90"/>
      <c r="I13" s="87">
        <f t="shared" si="3"/>
        <v>0</v>
      </c>
      <c r="J13" s="90"/>
      <c r="K13" s="79"/>
    </row>
    <row r="14" ht="24.75" customHeight="1" spans="1:13">
      <c r="A14" s="77"/>
      <c r="B14" s="87">
        <f t="shared" si="0"/>
        <v>0</v>
      </c>
      <c r="C14" s="87">
        <f t="shared" si="1"/>
        <v>0</v>
      </c>
      <c r="D14" s="90"/>
      <c r="E14" s="90"/>
      <c r="F14" s="87">
        <f t="shared" si="2"/>
        <v>0</v>
      </c>
      <c r="G14" s="90"/>
      <c r="H14" s="90"/>
      <c r="I14" s="87">
        <f t="shared" si="3"/>
        <v>0</v>
      </c>
      <c r="J14" s="90"/>
      <c r="K14" s="79"/>
    </row>
    <row r="15" ht="24.75" customHeight="1" spans="1:13">
      <c r="A15" s="77"/>
      <c r="B15" s="87">
        <f t="shared" si="0"/>
        <v>0</v>
      </c>
      <c r="C15" s="87">
        <f t="shared" si="1"/>
        <v>0</v>
      </c>
      <c r="D15" s="90"/>
      <c r="E15" s="90"/>
      <c r="F15" s="87">
        <f t="shared" si="2"/>
        <v>0</v>
      </c>
      <c r="G15" s="90"/>
      <c r="H15" s="90"/>
      <c r="I15" s="87">
        <f t="shared" si="3"/>
        <v>0</v>
      </c>
      <c r="J15" s="90"/>
      <c r="K15" s="79"/>
    </row>
    <row r="16" ht="24.75" customHeight="1" spans="1:13">
      <c r="A16" s="77"/>
      <c r="B16" s="87">
        <f t="shared" si="0"/>
        <v>0</v>
      </c>
      <c r="C16" s="87">
        <f t="shared" si="1"/>
        <v>0</v>
      </c>
      <c r="D16" s="90"/>
      <c r="E16" s="90"/>
      <c r="F16" s="87">
        <f t="shared" si="2"/>
        <v>0</v>
      </c>
      <c r="G16" s="90"/>
      <c r="H16" s="90"/>
      <c r="I16" s="87">
        <f t="shared" si="3"/>
        <v>0</v>
      </c>
      <c r="J16" s="90"/>
      <c r="K16" s="79"/>
    </row>
    <row r="17" ht="24.75" customHeight="1" spans="1:11">
      <c r="A17" s="77"/>
      <c r="B17" s="87">
        <f t="shared" si="0"/>
        <v>0</v>
      </c>
      <c r="C17" s="87">
        <f t="shared" si="1"/>
        <v>0</v>
      </c>
      <c r="D17" s="90"/>
      <c r="E17" s="90"/>
      <c r="F17" s="87">
        <f t="shared" si="2"/>
        <v>0</v>
      </c>
      <c r="G17" s="90"/>
      <c r="H17" s="90"/>
      <c r="I17" s="87">
        <f t="shared" si="3"/>
        <v>0</v>
      </c>
      <c r="J17" s="90"/>
      <c r="K17" s="79"/>
    </row>
    <row r="18" ht="24.75" customHeight="1" spans="1:11">
      <c r="A18" s="77"/>
      <c r="B18" s="87">
        <f t="shared" si="0"/>
        <v>0</v>
      </c>
      <c r="C18" s="87">
        <f t="shared" si="1"/>
        <v>0</v>
      </c>
      <c r="D18" s="90"/>
      <c r="E18" s="90"/>
      <c r="F18" s="87">
        <f t="shared" si="2"/>
        <v>0</v>
      </c>
      <c r="G18" s="90"/>
      <c r="H18" s="90"/>
      <c r="I18" s="87">
        <f t="shared" si="3"/>
        <v>0</v>
      </c>
      <c r="J18" s="90"/>
      <c r="K18" s="79"/>
    </row>
    <row r="19" ht="24.75" customHeight="1" spans="1:11">
      <c r="A19" s="77"/>
      <c r="B19" s="87">
        <f t="shared" si="0"/>
        <v>0</v>
      </c>
      <c r="C19" s="87">
        <f t="shared" si="1"/>
        <v>0</v>
      </c>
      <c r="D19" s="90"/>
      <c r="E19" s="90"/>
      <c r="F19" s="87">
        <f t="shared" si="2"/>
        <v>0</v>
      </c>
      <c r="G19" s="90"/>
      <c r="H19" s="90"/>
      <c r="I19" s="87">
        <f t="shared" si="3"/>
        <v>0</v>
      </c>
      <c r="J19" s="90"/>
      <c r="K19" s="79"/>
    </row>
  </sheetData>
  <sheetProtection formatCells="0" formatColumns="0" formatRows="0"/>
  <mergeCells count="6">
    <mergeCell ref="A2:K2"/>
    <mergeCell ref="C4:E4"/>
    <mergeCell ref="F4:H4"/>
    <mergeCell ref="I4:K4"/>
    <mergeCell ref="A4:A5"/>
    <mergeCell ref="B4:B5"/>
  </mergeCells>
  <hyperlinks>
    <hyperlink ref="A1" location="目录!A1" display="返回"/>
  </hyperlinks>
  <printOptions horizontalCentered="1"/>
  <pageMargins left="0.590277777777778" right="0.590277777777778" top="0.590277777777778" bottom="0.590277777777778" header="0.393055555555556" footer="0.393055555555556"/>
  <pageSetup paperSize="9" scale="67" orientation="landscape" horizontalDpi="300" verticalDpi="300"/>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2"/>
  <sheetViews>
    <sheetView showGridLines="0" showZeros="0" tabSelected="1" topLeftCell="A2" workbookViewId="0">
      <selection activeCell="B13" sqref="B13"/>
    </sheetView>
  </sheetViews>
  <sheetFormatPr defaultColWidth="9" defaultRowHeight="12.75" customHeight="1" outlineLevelCol="6"/>
  <cols>
    <col min="1" max="1" width="18" style="29" customWidth="1"/>
    <col min="2" max="2" width="41.2857142857143" style="29" customWidth="1"/>
    <col min="3" max="5" width="17.8571428571429" style="29" customWidth="1"/>
    <col min="6" max="7" width="6.85714285714286" style="29" customWidth="1"/>
  </cols>
  <sheetData>
    <row r="1" ht="24.75" customHeight="1" spans="1:7">
      <c r="A1" s="43" t="s">
        <v>27</v>
      </c>
      <c r="B1" s="44"/>
    </row>
    <row r="2" ht="24.75" customHeight="1" spans="1:7">
      <c r="A2" s="31" t="s">
        <v>156</v>
      </c>
      <c r="B2" s="31"/>
      <c r="C2" s="31"/>
      <c r="D2" s="31"/>
      <c r="E2" s="31"/>
    </row>
    <row r="3" ht="24.75" customHeight="1" spans="1:7">
      <c r="E3" s="32" t="s">
        <v>29</v>
      </c>
    </row>
    <row r="4" ht="24.75" customHeight="1" spans="1:7">
      <c r="A4" s="45" t="s">
        <v>101</v>
      </c>
      <c r="B4" s="46"/>
      <c r="C4" s="45" t="s">
        <v>152</v>
      </c>
      <c r="D4" s="46"/>
      <c r="E4" s="47"/>
    </row>
    <row r="5" ht="24.75" customHeight="1" spans="1:7">
      <c r="A5" s="45" t="s">
        <v>157</v>
      </c>
      <c r="B5" s="46" t="s">
        <v>158</v>
      </c>
      <c r="C5" s="72" t="s">
        <v>107</v>
      </c>
      <c r="D5" s="72" t="s">
        <v>103</v>
      </c>
      <c r="E5" s="73" t="s">
        <v>104</v>
      </c>
    </row>
    <row r="6" ht="24.75" customHeight="1" spans="1:7">
      <c r="A6" s="45" t="s">
        <v>106</v>
      </c>
      <c r="B6" s="46" t="s">
        <v>106</v>
      </c>
      <c r="C6" s="46">
        <v>1</v>
      </c>
      <c r="D6" s="46">
        <v>2</v>
      </c>
      <c r="E6" s="47">
        <v>3</v>
      </c>
    </row>
    <row r="7" s="28" customFormat="1" ht="24.75" customHeight="1" spans="1:7">
      <c r="A7" s="74"/>
      <c r="B7" s="86" t="s">
        <v>107</v>
      </c>
      <c r="C7" s="87">
        <f>C8+C10+C14+C17</f>
        <v>1117.63</v>
      </c>
      <c r="D7" s="87">
        <f>D8+D10+D14+D17</f>
        <v>1087.55</v>
      </c>
      <c r="E7" s="88">
        <f>E8+E10+E14+E17</f>
        <v>30.08</v>
      </c>
      <c r="F7" s="39"/>
      <c r="G7" s="39"/>
    </row>
    <row r="8" s="28" customFormat="1" ht="24.75" customHeight="1" spans="1:7">
      <c r="A8" s="74" t="s">
        <v>159</v>
      </c>
      <c r="B8" s="74" t="s">
        <v>108</v>
      </c>
      <c r="C8" s="87">
        <v>905.41</v>
      </c>
      <c r="D8" s="87">
        <v>875.33</v>
      </c>
      <c r="E8" s="88">
        <v>30.08</v>
      </c>
      <c r="F8" s="39"/>
      <c r="G8" s="39"/>
    </row>
    <row r="9" ht="24.75" customHeight="1" spans="1:7">
      <c r="A9" s="89">
        <v>2010301</v>
      </c>
      <c r="B9" s="89" t="s">
        <v>160</v>
      </c>
      <c r="C9" s="90">
        <f>SUM(D9:E9)</f>
        <v>905.41</v>
      </c>
      <c r="D9" s="90">
        <v>875.33</v>
      </c>
      <c r="E9" s="79">
        <v>30.08</v>
      </c>
    </row>
    <row r="10" ht="24.75" customHeight="1" spans="1:7">
      <c r="A10" s="74" t="s">
        <v>161</v>
      </c>
      <c r="B10" s="74" t="s">
        <v>109</v>
      </c>
      <c r="C10" s="87">
        <f>SUM(C11:C13)</f>
        <v>94.76</v>
      </c>
      <c r="D10" s="87">
        <f>SUM(D11:D13)</f>
        <v>94.76</v>
      </c>
      <c r="E10" s="79">
        <f>SUM(E11:E13)</f>
        <v>0</v>
      </c>
    </row>
    <row r="11" ht="24.75" customHeight="1" spans="1:7">
      <c r="A11" s="89">
        <v>2080505</v>
      </c>
      <c r="B11" s="89" t="s">
        <v>162</v>
      </c>
      <c r="C11" s="90">
        <f>SUM(D11:E11)</f>
        <v>88.48</v>
      </c>
      <c r="D11" s="90">
        <v>88.48</v>
      </c>
      <c r="E11" s="79"/>
    </row>
    <row r="12" ht="24.75" customHeight="1" spans="1:7">
      <c r="A12" s="89">
        <v>2089999</v>
      </c>
      <c r="B12" s="89" t="s">
        <v>163</v>
      </c>
      <c r="C12" s="90">
        <f t="shared" ref="C12:C18" si="0">SUM(D12:E12)</f>
        <v>2.69</v>
      </c>
      <c r="D12" s="90">
        <v>2.69</v>
      </c>
      <c r="E12" s="79"/>
    </row>
    <row r="13" ht="24.75" customHeight="1" spans="1:7">
      <c r="A13" s="89">
        <v>2089999</v>
      </c>
      <c r="B13" s="89" t="s">
        <v>163</v>
      </c>
      <c r="C13" s="90">
        <f t="shared" si="0"/>
        <v>3.59</v>
      </c>
      <c r="D13" s="90">
        <v>3.59</v>
      </c>
      <c r="E13" s="79"/>
    </row>
    <row r="14" ht="24.75" customHeight="1" spans="1:7">
      <c r="A14" s="74" t="s">
        <v>164</v>
      </c>
      <c r="B14" s="74" t="s">
        <v>110</v>
      </c>
      <c r="C14" s="87">
        <f>SUM(C15:C16)</f>
        <v>51.1</v>
      </c>
      <c r="D14" s="87">
        <f>SUM(D15:D16)</f>
        <v>51.1</v>
      </c>
      <c r="E14" s="79">
        <f>SUM(E15:E16)</f>
        <v>0</v>
      </c>
    </row>
    <row r="15" ht="24.75" customHeight="1" spans="1:7">
      <c r="A15" s="89">
        <v>2101101</v>
      </c>
      <c r="B15" s="89" t="s">
        <v>165</v>
      </c>
      <c r="C15" s="90">
        <f t="shared" si="0"/>
        <v>39.02</v>
      </c>
      <c r="D15" s="90">
        <v>39.02</v>
      </c>
      <c r="E15" s="79"/>
    </row>
    <row r="16" ht="24.75" customHeight="1" spans="1:7">
      <c r="A16" s="89">
        <v>2101103</v>
      </c>
      <c r="B16" s="89" t="s">
        <v>166</v>
      </c>
      <c r="C16" s="90">
        <f t="shared" si="0"/>
        <v>12.08</v>
      </c>
      <c r="D16" s="90">
        <v>12.08</v>
      </c>
      <c r="E16" s="79"/>
    </row>
    <row r="17" ht="24.75" customHeight="1" spans="1:5">
      <c r="A17" s="74" t="s">
        <v>167</v>
      </c>
      <c r="B17" s="74" t="s">
        <v>111</v>
      </c>
      <c r="C17" s="87">
        <f t="shared" si="0"/>
        <v>66.36</v>
      </c>
      <c r="D17" s="87">
        <v>66.36</v>
      </c>
      <c r="E17" s="79"/>
    </row>
    <row r="18" ht="24.75" customHeight="1" spans="1:5">
      <c r="A18" s="89">
        <v>2210201</v>
      </c>
      <c r="B18" s="89" t="s">
        <v>168</v>
      </c>
      <c r="C18" s="90">
        <f t="shared" si="0"/>
        <v>66.36</v>
      </c>
      <c r="D18" s="90">
        <v>66.36</v>
      </c>
      <c r="E18" s="79"/>
    </row>
    <row r="19" ht="24.75" customHeight="1" spans="1:5">
      <c r="A19" s="74"/>
      <c r="B19" s="86"/>
      <c r="C19" s="90"/>
      <c r="D19" s="90"/>
      <c r="E19" s="79"/>
    </row>
    <row r="20" ht="24.75" customHeight="1" spans="1:5">
      <c r="A20" s="74"/>
      <c r="B20" s="86"/>
      <c r="C20" s="87"/>
      <c r="D20" s="87"/>
      <c r="E20" s="79"/>
    </row>
    <row r="21" ht="24.75" customHeight="1" spans="1:5">
      <c r="A21" s="77"/>
      <c r="B21" s="91"/>
      <c r="C21" s="90"/>
      <c r="D21" s="90"/>
      <c r="E21" s="79"/>
    </row>
    <row r="22" ht="24.75" customHeight="1" spans="1:5">
      <c r="A22" s="77"/>
      <c r="B22" s="91"/>
      <c r="C22" s="90"/>
      <c r="D22" s="90"/>
      <c r="E22" s="79"/>
    </row>
    <row r="23" ht="24.75" customHeight="1" spans="1:5">
      <c r="A23" s="77"/>
      <c r="B23" s="91"/>
      <c r="C23" s="90"/>
      <c r="D23" s="90"/>
      <c r="E23" s="79"/>
    </row>
    <row r="24" ht="24.75" customHeight="1" spans="1:5">
      <c r="A24" s="77"/>
      <c r="B24" s="91"/>
      <c r="C24" s="90"/>
      <c r="D24" s="90"/>
      <c r="E24" s="79"/>
    </row>
    <row r="25" ht="24.75" customHeight="1" spans="1:5">
      <c r="A25" s="74"/>
      <c r="B25" s="86"/>
      <c r="C25" s="87"/>
      <c r="D25" s="87"/>
      <c r="E25" s="88"/>
    </row>
    <row r="26" ht="24.75" customHeight="1" spans="1:5">
      <c r="A26" s="74"/>
      <c r="B26" s="86"/>
      <c r="C26" s="87"/>
      <c r="D26" s="87"/>
      <c r="E26" s="88"/>
    </row>
    <row r="27" ht="24.75" customHeight="1" spans="1:5">
      <c r="A27" s="77"/>
      <c r="B27" s="91"/>
      <c r="C27" s="90"/>
      <c r="D27" s="90"/>
      <c r="E27" s="79"/>
    </row>
    <row r="28" ht="24.75" customHeight="1" spans="1:5">
      <c r="A28" s="77"/>
      <c r="B28" s="91"/>
      <c r="C28" s="90"/>
      <c r="D28" s="90"/>
      <c r="E28" s="79"/>
    </row>
    <row r="29" ht="24.75" customHeight="1" spans="1:5">
      <c r="A29" s="77"/>
      <c r="B29" s="91"/>
      <c r="C29" s="90"/>
      <c r="D29" s="90"/>
      <c r="E29" s="79"/>
    </row>
    <row r="30" ht="24.75" customHeight="1" spans="1:5">
      <c r="A30" s="74"/>
      <c r="B30" s="86"/>
      <c r="C30" s="87"/>
      <c r="D30" s="87"/>
      <c r="E30" s="88"/>
    </row>
    <row r="31" ht="24.75" customHeight="1" spans="1:5">
      <c r="A31" s="74"/>
      <c r="B31" s="86"/>
      <c r="C31" s="87"/>
      <c r="D31" s="87"/>
      <c r="E31" s="88"/>
    </row>
    <row r="32" ht="24.75" customHeight="1" spans="1:5">
      <c r="A32" s="77"/>
      <c r="B32" s="91"/>
      <c r="C32" s="90"/>
      <c r="D32" s="90"/>
      <c r="E32" s="79"/>
    </row>
  </sheetData>
  <sheetProtection formatCells="0" formatColumns="0" formatRows="0"/>
  <mergeCells count="3">
    <mergeCell ref="A2:E2"/>
    <mergeCell ref="A4:B4"/>
    <mergeCell ref="C4:E4"/>
  </mergeCells>
  <hyperlinks>
    <hyperlink ref="A1" location="目录!A1" display="返回"/>
  </hyperlinks>
  <printOptions horizontalCentered="1"/>
  <pageMargins left="0.590277777777778" right="0.590277777777778" top="0.590277777777778" bottom="0.590277777777778" header="0.393055555555556" footer="0.393055555555556"/>
  <pageSetup paperSize="9" scale="61" orientation="landscape" horizontalDpi="300" verticalDpi="300"/>
  <headerFooter alignWithMargins="0">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2"/>
  <sheetViews>
    <sheetView showGridLines="0" showZeros="0" workbookViewId="0">
      <selection activeCell="C51" sqref="C51:E57"/>
    </sheetView>
  </sheetViews>
  <sheetFormatPr defaultColWidth="9" defaultRowHeight="12.75" customHeight="1" outlineLevelCol="6"/>
  <cols>
    <col min="1" max="1" width="13.3333333333333" style="29" customWidth="1"/>
    <col min="2" max="2" width="29.552380952381" style="29" customWidth="1"/>
    <col min="3" max="5" width="17.2952380952381" style="29" customWidth="1"/>
    <col min="6" max="7" width="6.85714285714286" style="29" customWidth="1"/>
  </cols>
  <sheetData>
    <row r="1" ht="24.75" customHeight="1" spans="1:7">
      <c r="A1" s="43" t="s">
        <v>27</v>
      </c>
      <c r="B1" s="44"/>
    </row>
    <row r="2" ht="24.75" customHeight="1" spans="1:7">
      <c r="A2" s="69" t="s">
        <v>169</v>
      </c>
      <c r="B2" s="69"/>
      <c r="C2" s="69"/>
      <c r="D2" s="69"/>
      <c r="E2" s="69"/>
    </row>
    <row r="3" ht="24.75" customHeight="1" spans="1:7">
      <c r="E3" s="32" t="s">
        <v>29</v>
      </c>
    </row>
    <row r="4" ht="24.75" customHeight="1" spans="1:7">
      <c r="A4" s="45" t="s">
        <v>170</v>
      </c>
      <c r="B4" s="46"/>
      <c r="C4" s="45" t="s">
        <v>171</v>
      </c>
      <c r="D4" s="46"/>
      <c r="E4" s="47"/>
    </row>
    <row r="5" ht="24.75" customHeight="1" spans="1:7">
      <c r="A5" s="70" t="s">
        <v>157</v>
      </c>
      <c r="B5" s="46" t="s">
        <v>158</v>
      </c>
      <c r="C5" s="71" t="s">
        <v>107</v>
      </c>
      <c r="D5" s="72" t="s">
        <v>172</v>
      </c>
      <c r="E5" s="73" t="s">
        <v>173</v>
      </c>
    </row>
    <row r="6" ht="24.75" customHeight="1" spans="1:7">
      <c r="A6" s="70" t="s">
        <v>106</v>
      </c>
      <c r="B6" s="46" t="s">
        <v>106</v>
      </c>
      <c r="C6" s="45">
        <v>1</v>
      </c>
      <c r="D6" s="46">
        <v>2</v>
      </c>
      <c r="E6" s="47">
        <v>3</v>
      </c>
    </row>
    <row r="7" s="28" customFormat="1" ht="25.5" customHeight="1" spans="1:7">
      <c r="A7" s="74"/>
      <c r="B7" s="49" t="s">
        <v>107</v>
      </c>
      <c r="C7" s="75">
        <f>SUM(C8,C20,C47)</f>
        <v>1087.55</v>
      </c>
      <c r="D7" s="75">
        <f>SUM(D8,D20,D47)</f>
        <v>984.14</v>
      </c>
      <c r="E7" s="76">
        <f>SUM(E8,E20,E47)</f>
        <v>103.41</v>
      </c>
      <c r="F7" s="39"/>
      <c r="G7" s="39"/>
    </row>
    <row r="8" ht="25.5" customHeight="1" spans="1:7">
      <c r="A8" s="74" t="s">
        <v>174</v>
      </c>
      <c r="B8" s="49" t="s">
        <v>175</v>
      </c>
      <c r="C8" s="75">
        <f>SUM(C9:C19)</f>
        <v>978.87</v>
      </c>
      <c r="D8" s="75">
        <f>SUM(D9:D19)</f>
        <v>978.87</v>
      </c>
      <c r="E8" s="76">
        <f t="shared" ref="D8:E8" si="0">SUM(E9:E18)</f>
        <v>0</v>
      </c>
    </row>
    <row r="9" ht="25.5" customHeight="1" spans="1:7">
      <c r="A9" s="77" t="s">
        <v>176</v>
      </c>
      <c r="B9" s="53" t="s">
        <v>177</v>
      </c>
      <c r="C9" s="78">
        <f t="shared" ref="C8:C19" si="1">SUM(D9:E9)</f>
        <v>283.78</v>
      </c>
      <c r="D9" s="78">
        <v>283.78</v>
      </c>
      <c r="E9" s="79"/>
    </row>
    <row r="10" ht="25.5" customHeight="1" spans="1:7">
      <c r="A10" s="77" t="s">
        <v>178</v>
      </c>
      <c r="B10" s="53" t="s">
        <v>179</v>
      </c>
      <c r="C10" s="78">
        <f t="shared" si="1"/>
        <v>233.71</v>
      </c>
      <c r="D10" s="78">
        <v>233.71</v>
      </c>
      <c r="E10" s="79"/>
    </row>
    <row r="11" ht="25.5" customHeight="1" spans="1:7">
      <c r="A11" s="77" t="s">
        <v>180</v>
      </c>
      <c r="B11" s="53" t="s">
        <v>181</v>
      </c>
      <c r="C11" s="78">
        <f t="shared" si="1"/>
        <v>204.32</v>
      </c>
      <c r="D11" s="78">
        <v>204.32</v>
      </c>
      <c r="E11" s="79"/>
    </row>
    <row r="12" ht="25.5" customHeight="1" spans="1:7">
      <c r="A12" s="77" t="s">
        <v>182</v>
      </c>
      <c r="B12" s="53" t="s">
        <v>183</v>
      </c>
      <c r="C12" s="78">
        <f t="shared" si="1"/>
        <v>40.65</v>
      </c>
      <c r="D12" s="78">
        <v>40.65</v>
      </c>
      <c r="E12" s="79"/>
    </row>
    <row r="13" ht="25.5" customHeight="1" spans="1:7">
      <c r="A13" s="77" t="s">
        <v>184</v>
      </c>
      <c r="B13" s="53" t="s">
        <v>185</v>
      </c>
      <c r="C13" s="78">
        <f t="shared" si="1"/>
        <v>88.48</v>
      </c>
      <c r="D13" s="78">
        <v>88.48</v>
      </c>
      <c r="E13" s="79"/>
    </row>
    <row r="14" ht="25.5" customHeight="1" spans="1:7">
      <c r="A14" s="77" t="s">
        <v>186</v>
      </c>
      <c r="B14" s="53" t="s">
        <v>187</v>
      </c>
      <c r="C14" s="78">
        <f t="shared" si="1"/>
        <v>0</v>
      </c>
      <c r="D14" s="78">
        <f>E14+F14</f>
        <v>0</v>
      </c>
      <c r="E14" s="79"/>
    </row>
    <row r="15" ht="25.5" customHeight="1" spans="1:7">
      <c r="A15" s="77" t="s">
        <v>188</v>
      </c>
      <c r="B15" s="53" t="s">
        <v>189</v>
      </c>
      <c r="C15" s="78">
        <f t="shared" si="1"/>
        <v>39.02</v>
      </c>
      <c r="D15" s="78">
        <v>39.02</v>
      </c>
      <c r="E15" s="79"/>
    </row>
    <row r="16" ht="25.5" customHeight="1" spans="1:7">
      <c r="A16" s="77" t="s">
        <v>190</v>
      </c>
      <c r="B16" s="53" t="s">
        <v>191</v>
      </c>
      <c r="C16" s="78">
        <f t="shared" si="1"/>
        <v>12.08</v>
      </c>
      <c r="D16" s="78">
        <v>12.08</v>
      </c>
      <c r="E16" s="79"/>
    </row>
    <row r="17" ht="25.5" customHeight="1" spans="1:5">
      <c r="A17" s="77" t="s">
        <v>192</v>
      </c>
      <c r="B17" s="53" t="s">
        <v>193</v>
      </c>
      <c r="C17" s="78">
        <f t="shared" si="1"/>
        <v>6.28</v>
      </c>
      <c r="D17" s="78">
        <v>6.28</v>
      </c>
      <c r="E17" s="79"/>
    </row>
    <row r="18" ht="25.5" customHeight="1" spans="1:5">
      <c r="A18" s="77" t="s">
        <v>194</v>
      </c>
      <c r="B18" s="53" t="s">
        <v>195</v>
      </c>
      <c r="C18" s="78">
        <f t="shared" si="1"/>
        <v>66.36</v>
      </c>
      <c r="D18" s="78">
        <v>66.36</v>
      </c>
      <c r="E18" s="79"/>
    </row>
    <row r="19" ht="25.5" customHeight="1" spans="1:5">
      <c r="A19" s="77" t="s">
        <v>196</v>
      </c>
      <c r="B19" s="53" t="s">
        <v>197</v>
      </c>
      <c r="C19" s="78">
        <f t="shared" si="1"/>
        <v>4.19</v>
      </c>
      <c r="D19" s="78">
        <v>4.19</v>
      </c>
      <c r="E19" s="80"/>
    </row>
    <row r="20" ht="25.5" customHeight="1" spans="1:5">
      <c r="A20" s="74" t="s">
        <v>198</v>
      </c>
      <c r="B20" s="49" t="s">
        <v>199</v>
      </c>
      <c r="C20" s="75">
        <f>SUM(C21:C46)</f>
        <v>103.41</v>
      </c>
      <c r="D20" s="78">
        <f>SUM(D21:D46)</f>
        <v>0</v>
      </c>
      <c r="E20" s="81">
        <f>SUM(E21:E46)</f>
        <v>103.41</v>
      </c>
    </row>
    <row r="21" ht="25.5" customHeight="1" spans="1:5">
      <c r="A21" s="77" t="s">
        <v>200</v>
      </c>
      <c r="B21" s="53" t="s">
        <v>201</v>
      </c>
      <c r="C21" s="78">
        <f>SUM(E21:E21)</f>
        <v>31.9</v>
      </c>
      <c r="D21" s="78"/>
      <c r="E21" s="80">
        <v>31.9</v>
      </c>
    </row>
    <row r="22" ht="25.5" customHeight="1" spans="1:5">
      <c r="A22" s="77" t="s">
        <v>202</v>
      </c>
      <c r="B22" s="53" t="s">
        <v>203</v>
      </c>
      <c r="C22" s="78">
        <f t="shared" ref="C22:C46" si="2">SUM(E22:E22)</f>
        <v>20</v>
      </c>
      <c r="D22" s="78"/>
      <c r="E22" s="80">
        <v>20</v>
      </c>
    </row>
    <row r="23" ht="25.5" customHeight="1" spans="1:5">
      <c r="A23" s="77" t="s">
        <v>204</v>
      </c>
      <c r="B23" s="53" t="s">
        <v>205</v>
      </c>
      <c r="C23" s="75">
        <f t="shared" si="2"/>
        <v>0</v>
      </c>
      <c r="D23" s="78"/>
      <c r="E23" s="82"/>
    </row>
    <row r="24" ht="25.5" customHeight="1" spans="1:5">
      <c r="A24" s="77" t="s">
        <v>206</v>
      </c>
      <c r="B24" s="53" t="s">
        <v>207</v>
      </c>
      <c r="C24" s="75">
        <f t="shared" si="2"/>
        <v>0</v>
      </c>
      <c r="D24" s="78"/>
      <c r="E24" s="80"/>
    </row>
    <row r="25" ht="25.5" customHeight="1" spans="1:5">
      <c r="A25" s="77" t="s">
        <v>208</v>
      </c>
      <c r="B25" s="53" t="s">
        <v>209</v>
      </c>
      <c r="C25" s="75">
        <f t="shared" si="2"/>
        <v>0</v>
      </c>
      <c r="D25" s="78"/>
      <c r="E25" s="80"/>
    </row>
    <row r="26" ht="25.5" customHeight="1" spans="1:5">
      <c r="A26" s="77" t="s">
        <v>210</v>
      </c>
      <c r="B26" s="53" t="s">
        <v>211</v>
      </c>
      <c r="C26" s="75">
        <f t="shared" si="2"/>
        <v>0</v>
      </c>
      <c r="D26" s="78"/>
      <c r="E26" s="80"/>
    </row>
    <row r="27" ht="25.5" customHeight="1" spans="1:5">
      <c r="A27" s="77" t="s">
        <v>212</v>
      </c>
      <c r="B27" s="53" t="s">
        <v>213</v>
      </c>
      <c r="C27" s="75">
        <f t="shared" si="2"/>
        <v>0</v>
      </c>
      <c r="D27" s="78"/>
      <c r="E27" s="80"/>
    </row>
    <row r="28" ht="25.5" customHeight="1" spans="1:5">
      <c r="A28" s="77" t="s">
        <v>214</v>
      </c>
      <c r="B28" s="53" t="s">
        <v>215</v>
      </c>
      <c r="C28" s="75">
        <f t="shared" si="2"/>
        <v>0</v>
      </c>
      <c r="D28" s="78"/>
      <c r="E28" s="80"/>
    </row>
    <row r="29" ht="25.5" customHeight="1" spans="1:5">
      <c r="A29" s="77" t="s">
        <v>216</v>
      </c>
      <c r="B29" s="53" t="s">
        <v>217</v>
      </c>
      <c r="C29" s="75">
        <f t="shared" si="2"/>
        <v>0</v>
      </c>
      <c r="D29" s="78"/>
      <c r="E29" s="80"/>
    </row>
    <row r="30" ht="25.5" customHeight="1" spans="1:5">
      <c r="A30" s="77" t="s">
        <v>218</v>
      </c>
      <c r="B30" s="53" t="s">
        <v>219</v>
      </c>
      <c r="C30" s="78">
        <f t="shared" si="2"/>
        <v>6</v>
      </c>
      <c r="D30" s="78"/>
      <c r="E30" s="80">
        <v>6</v>
      </c>
    </row>
    <row r="31" ht="25.5" customHeight="1" spans="1:5">
      <c r="A31" s="77" t="s">
        <v>220</v>
      </c>
      <c r="B31" s="53" t="s">
        <v>221</v>
      </c>
      <c r="C31" s="78">
        <f t="shared" si="2"/>
        <v>0</v>
      </c>
      <c r="D31" s="78"/>
      <c r="E31" s="80"/>
    </row>
    <row r="32" ht="25.5" customHeight="1" spans="1:5">
      <c r="A32" s="77" t="s">
        <v>222</v>
      </c>
      <c r="B32" s="53" t="s">
        <v>223</v>
      </c>
      <c r="C32" s="78">
        <f t="shared" si="2"/>
        <v>0</v>
      </c>
      <c r="D32" s="78"/>
      <c r="E32" s="80"/>
    </row>
    <row r="33" ht="25.5" customHeight="1" spans="1:5">
      <c r="A33" s="77" t="s">
        <v>224</v>
      </c>
      <c r="B33" s="53" t="s">
        <v>225</v>
      </c>
      <c r="C33" s="78">
        <f t="shared" si="2"/>
        <v>3.6</v>
      </c>
      <c r="D33" s="78"/>
      <c r="E33" s="80">
        <v>3.6</v>
      </c>
    </row>
    <row r="34" ht="25.5" customHeight="1" spans="1:5">
      <c r="A34" s="77" t="s">
        <v>226</v>
      </c>
      <c r="B34" s="53" t="s">
        <v>227</v>
      </c>
      <c r="C34" s="78">
        <f t="shared" si="2"/>
        <v>3.4</v>
      </c>
      <c r="D34" s="78"/>
      <c r="E34" s="80">
        <v>3.4</v>
      </c>
    </row>
    <row r="35" ht="25.5" customHeight="1" spans="1:5">
      <c r="A35" s="77" t="s">
        <v>228</v>
      </c>
      <c r="B35" s="53" t="s">
        <v>229</v>
      </c>
      <c r="C35" s="78">
        <f t="shared" si="2"/>
        <v>1.2</v>
      </c>
      <c r="D35" s="78"/>
      <c r="E35" s="80">
        <v>1.2</v>
      </c>
    </row>
    <row r="36" ht="25.5" customHeight="1" spans="1:5">
      <c r="A36" s="77" t="s">
        <v>230</v>
      </c>
      <c r="B36" s="53" t="s">
        <v>231</v>
      </c>
      <c r="C36" s="75">
        <f t="shared" si="2"/>
        <v>0</v>
      </c>
      <c r="D36" s="78"/>
      <c r="E36" s="80"/>
    </row>
    <row r="37" ht="25.5" customHeight="1" spans="1:5">
      <c r="A37" s="77" t="s">
        <v>232</v>
      </c>
      <c r="B37" s="53" t="s">
        <v>233</v>
      </c>
      <c r="C37" s="75">
        <f t="shared" si="2"/>
        <v>0</v>
      </c>
      <c r="D37" s="78"/>
      <c r="E37" s="80"/>
    </row>
    <row r="38" ht="25.5" customHeight="1" spans="1:5">
      <c r="A38" s="77" t="s">
        <v>234</v>
      </c>
      <c r="B38" s="53" t="s">
        <v>235</v>
      </c>
      <c r="C38" s="75">
        <f t="shared" si="2"/>
        <v>0</v>
      </c>
      <c r="D38" s="78"/>
      <c r="E38" s="80"/>
    </row>
    <row r="39" ht="25.5" customHeight="1" spans="1:5">
      <c r="A39" s="77" t="s">
        <v>236</v>
      </c>
      <c r="B39" s="53" t="s">
        <v>237</v>
      </c>
      <c r="C39" s="75">
        <f t="shared" si="2"/>
        <v>0</v>
      </c>
      <c r="D39" s="78"/>
      <c r="E39" s="80"/>
    </row>
    <row r="40" ht="25.5" customHeight="1" spans="1:5">
      <c r="A40" s="77" t="s">
        <v>238</v>
      </c>
      <c r="B40" s="53" t="s">
        <v>239</v>
      </c>
      <c r="C40" s="75">
        <f t="shared" si="2"/>
        <v>0</v>
      </c>
      <c r="D40" s="78"/>
      <c r="E40" s="80"/>
    </row>
    <row r="41" ht="25.5" customHeight="1" spans="1:5">
      <c r="A41" s="77" t="s">
        <v>240</v>
      </c>
      <c r="B41" s="53" t="s">
        <v>241</v>
      </c>
      <c r="C41" s="78">
        <f t="shared" si="2"/>
        <v>3.1</v>
      </c>
      <c r="D41" s="78"/>
      <c r="E41" s="80">
        <v>3.1</v>
      </c>
    </row>
    <row r="42" ht="25.5" customHeight="1" spans="1:5">
      <c r="A42" s="77" t="s">
        <v>242</v>
      </c>
      <c r="B42" s="53" t="s">
        <v>243</v>
      </c>
      <c r="C42" s="78">
        <f t="shared" si="2"/>
        <v>12.91</v>
      </c>
      <c r="D42" s="78"/>
      <c r="E42" s="80">
        <v>12.91</v>
      </c>
    </row>
    <row r="43" ht="25.5" customHeight="1" spans="1:5">
      <c r="A43" s="77" t="s">
        <v>244</v>
      </c>
      <c r="B43" s="53" t="s">
        <v>245</v>
      </c>
      <c r="C43" s="78">
        <f t="shared" si="2"/>
        <v>2.4</v>
      </c>
      <c r="D43" s="78"/>
      <c r="E43" s="80">
        <v>2.4</v>
      </c>
    </row>
    <row r="44" ht="25.5" customHeight="1" spans="1:5">
      <c r="A44" s="77" t="s">
        <v>246</v>
      </c>
      <c r="B44" s="53" t="s">
        <v>247</v>
      </c>
      <c r="C44" s="78">
        <f t="shared" si="2"/>
        <v>18.9</v>
      </c>
      <c r="D44" s="78"/>
      <c r="E44" s="80">
        <v>18.9</v>
      </c>
    </row>
    <row r="45" ht="25.5" customHeight="1" spans="1:5">
      <c r="A45" s="77" t="s">
        <v>248</v>
      </c>
      <c r="B45" s="53" t="s">
        <v>249</v>
      </c>
      <c r="C45" s="75">
        <f t="shared" si="2"/>
        <v>0</v>
      </c>
      <c r="D45" s="78"/>
      <c r="E45" s="80"/>
    </row>
    <row r="46" ht="25.5" customHeight="1" spans="1:5">
      <c r="A46" s="77" t="s">
        <v>250</v>
      </c>
      <c r="B46" s="53" t="s">
        <v>251</v>
      </c>
      <c r="C46" s="75">
        <f t="shared" si="2"/>
        <v>0</v>
      </c>
      <c r="D46" s="78"/>
      <c r="E46" s="80"/>
    </row>
    <row r="47" ht="25.5" customHeight="1" spans="1:5">
      <c r="A47" s="74" t="s">
        <v>252</v>
      </c>
      <c r="B47" s="49" t="s">
        <v>253</v>
      </c>
      <c r="C47" s="75">
        <f>D47+E47</f>
        <v>5.27</v>
      </c>
      <c r="D47" s="75">
        <f t="shared" ref="D47:E47" si="3">SUM(D48:D57)</f>
        <v>5.27</v>
      </c>
      <c r="E47" s="76">
        <f t="shared" si="3"/>
        <v>0</v>
      </c>
    </row>
    <row r="48" ht="25.5" customHeight="1" spans="1:5">
      <c r="A48" s="77" t="s">
        <v>254</v>
      </c>
      <c r="B48" s="53" t="s">
        <v>255</v>
      </c>
      <c r="C48" s="75">
        <f>D48+E48</f>
        <v>0</v>
      </c>
      <c r="D48" s="83"/>
      <c r="E48" s="79"/>
    </row>
    <row r="49" ht="25.5" customHeight="1" spans="1:7">
      <c r="A49" s="77" t="s">
        <v>256</v>
      </c>
      <c r="B49" s="53" t="s">
        <v>257</v>
      </c>
      <c r="C49" s="75">
        <f>D49+E49</f>
        <v>0</v>
      </c>
      <c r="D49" s="83"/>
      <c r="E49" s="79"/>
    </row>
    <row r="50" ht="25.5" customHeight="1" spans="1:7">
      <c r="A50" s="77" t="s">
        <v>258</v>
      </c>
      <c r="B50" s="53" t="s">
        <v>259</v>
      </c>
      <c r="C50" s="75">
        <f>D50+E50</f>
        <v>0</v>
      </c>
      <c r="D50" s="83"/>
      <c r="E50" s="79"/>
    </row>
    <row r="51" ht="25.5" customHeight="1" spans="1:7">
      <c r="A51" s="77" t="s">
        <v>260</v>
      </c>
      <c r="B51" s="53" t="s">
        <v>261</v>
      </c>
      <c r="C51" s="78">
        <v>1.67</v>
      </c>
      <c r="D51" s="83">
        <v>1.67</v>
      </c>
      <c r="E51" s="79"/>
    </row>
    <row r="52" ht="25.5" customHeight="1" spans="1:7">
      <c r="A52" s="77" t="s">
        <v>262</v>
      </c>
      <c r="B52" s="53" t="s">
        <v>263</v>
      </c>
      <c r="C52" s="78"/>
      <c r="D52" s="83"/>
      <c r="E52" s="79"/>
    </row>
    <row r="53" ht="25.5" customHeight="1" spans="1:7">
      <c r="A53" s="77" t="s">
        <v>264</v>
      </c>
      <c r="B53" s="53" t="s">
        <v>265</v>
      </c>
      <c r="C53" s="78">
        <f>D53+E53</f>
        <v>0</v>
      </c>
      <c r="D53" s="83"/>
      <c r="E53" s="79"/>
    </row>
    <row r="54" ht="25.5" customHeight="1" spans="1:7">
      <c r="A54" s="77" t="s">
        <v>266</v>
      </c>
      <c r="B54" s="53" t="s">
        <v>267</v>
      </c>
      <c r="C54" s="78"/>
      <c r="D54" s="83"/>
      <c r="E54" s="79"/>
    </row>
    <row r="55" ht="25.5" customHeight="1" spans="1:7">
      <c r="A55" s="77" t="s">
        <v>268</v>
      </c>
      <c r="B55" s="53" t="s">
        <v>269</v>
      </c>
      <c r="C55" s="78"/>
      <c r="D55" s="83"/>
      <c r="E55" s="79"/>
    </row>
    <row r="56" ht="25.5" customHeight="1" spans="1:7">
      <c r="A56" s="77" t="s">
        <v>270</v>
      </c>
      <c r="B56" s="53" t="s">
        <v>271</v>
      </c>
      <c r="C56" s="78"/>
      <c r="D56" s="83"/>
      <c r="E56" s="79"/>
    </row>
    <row r="57" ht="25.5" customHeight="1" spans="1:7">
      <c r="A57" s="77" t="s">
        <v>272</v>
      </c>
      <c r="B57" s="53" t="s">
        <v>273</v>
      </c>
      <c r="C57" s="78">
        <f>D57+E57</f>
        <v>3.6</v>
      </c>
      <c r="D57" s="83">
        <v>3.6</v>
      </c>
      <c r="E57" s="79"/>
    </row>
    <row r="59" ht="19.5" customHeight="1" spans="1:7">
      <c r="A59" s="84" t="s">
        <v>274</v>
      </c>
      <c r="B59"/>
      <c r="C59"/>
      <c r="D59"/>
      <c r="E59"/>
    </row>
    <row r="61" customHeight="1" spans="1:7">
      <c r="A61"/>
      <c r="B61"/>
      <c r="C61"/>
      <c r="D61"/>
      <c r="E61"/>
      <c r="F61" s="85"/>
      <c r="G61"/>
    </row>
    <row r="62" customHeight="1" spans="1:7">
      <c r="A62"/>
      <c r="B62"/>
      <c r="C62"/>
      <c r="D62"/>
      <c r="E62"/>
      <c r="F62" s="85"/>
      <c r="G62"/>
    </row>
  </sheetData>
  <sheetProtection formatCells="0" formatColumns="0" formatRows="0"/>
  <protectedRanges>
    <protectedRange sqref="E9:E18" name="区域1"/>
    <protectedRange sqref="D48:E57" name="区域3"/>
  </protectedRanges>
  <mergeCells count="3">
    <mergeCell ref="A2:E2"/>
    <mergeCell ref="A4:B4"/>
    <mergeCell ref="C4:E4"/>
  </mergeCells>
  <hyperlinks>
    <hyperlink ref="A1" location="目录!A1" display="返回"/>
  </hyperlinks>
  <printOptions horizontalCentered="1"/>
  <pageMargins left="0.590277777777778" right="0.590277777777778" top="0.590277777777778" bottom="0.590277777777778" header="0.393055555555556" footer="0.393055555555556"/>
  <pageSetup paperSize="9" scale="95" orientation="portrait" horizontalDpi="300" verticalDpi="300"/>
  <headerFooter alignWithMargins="0">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2" master="" otherUserPermission="visible"/>
  <rangeList sheetStid="13" master="" otherUserPermission="visible">
    <arrUserId title="区域1" rangeCreator="" othersAccessPermission="edit"/>
    <arrUserId title="区域2" rangeCreator="" othersAccessPermission="edit"/>
    <arrUserId title="区域3" rangeCreator="" othersAccessPermission="edit"/>
    <arrUserId title="区域4" rangeCreator="" othersAccessPermission="edit"/>
  </rangeList>
  <rangeList sheetStid="24" master="" otherUserPermission="visible">
    <arrUserId title="区域1" rangeCreator="" othersAccessPermission="edit"/>
    <arrUserId title="区域2" rangeCreator="" othersAccessPermission="edit"/>
    <arrUserId title="区域3" rangeCreator="" othersAccessPermission="edit"/>
  </rangeList>
  <rangeList sheetStid="25" master="" otherUserPermission="visible"/>
  <rangeList sheetStid="23" master="" otherUserPermission="visible">
    <arrUserId title="区域2" rangeCreator="" othersAccessPermission="edit"/>
    <arrUserId title="区域1" rangeCreator="" othersAccessPermission="edit"/>
    <arrUserId title="区域3" rangeCreator="" othersAccessPermission="edit"/>
    <arrUserId title="区域3_1" rangeCreator="" othersAccessPermission="edit"/>
  </rangeList>
  <rangeList sheetStid="15" master="" otherUserPermission="visible"/>
  <rangeList sheetStid="17" master="" otherUserPermission="visible"/>
  <rangeList sheetStid="18" master="" otherUserPermission="visible">
    <arrUserId title="区域1" rangeCreator="" othersAccessPermission="edit"/>
    <arrUserId title="区域3" rangeCreator="" othersAccessPermission="edit"/>
  </rangeList>
  <rangeList sheetStid="29" master="" otherUserPermission="visible"/>
  <rangeList sheetStid="34" master="" otherUserPermission="visible"/>
  <rangeList sheetStid="12" master="" otherUserPermission="visible"/>
  <rangeList sheetStid="3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封面</vt:lpstr>
      <vt:lpstr>目录</vt:lpstr>
      <vt:lpstr>1</vt:lpstr>
      <vt:lpstr>2</vt:lpstr>
      <vt:lpstr>3</vt:lpstr>
      <vt:lpstr>4</vt:lpstr>
      <vt:lpstr>5</vt:lpstr>
      <vt:lpstr>6</vt:lpstr>
      <vt:lpstr>7</vt:lpstr>
      <vt:lpstr>8</vt:lpstr>
      <vt:lpstr>9</vt:lpstr>
      <vt:lpstr>10</vt:lpstr>
      <vt:lpstr>11绩效目标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YC</cp:lastModifiedBy>
  <dcterms:created xsi:type="dcterms:W3CDTF">2018-01-17T12:55:00Z</dcterms:created>
  <cp:lastPrinted>2018-02-27T17:20:00Z</cp:lastPrinted>
  <dcterms:modified xsi:type="dcterms:W3CDTF">2026-06-24T09:50:41Z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1838288</vt:i4>
  </property>
  <property fmtid="{D5CDD505-2E9C-101B-9397-08002B2CF9AE}" pid="3" name="KSOProductBuildVer">
    <vt:lpwstr>2052-12.1.2.23578</vt:lpwstr>
  </property>
  <property fmtid="{D5CDD505-2E9C-101B-9397-08002B2CF9AE}" pid="4" name="ICV">
    <vt:lpwstr>B9F359F90C3C46CF95A12D01AB5927D9</vt:lpwstr>
  </property>
</Properties>
</file>