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19" activeTab="10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绩效目标" sheetId="33" r:id="rId13"/>
  </sheets>
  <definedNames>
    <definedName name="_xlnm.Print_Area" localSheetId="2">'1'!$A$2:$D$44</definedName>
    <definedName name="_xlnm.Print_Area" localSheetId="3">'2'!$A$1:$B$39</definedName>
    <definedName name="_xlnm.Print_Area" localSheetId="4">'3'!$A$1:$D$29</definedName>
    <definedName name="_xlnm.Print_Area" localSheetId="5">'4'!$A$1:$E$35</definedName>
    <definedName name="_xlnm.Print_Area" localSheetId="6">'5'!$A$1:$K$25</definedName>
    <definedName name="_xlnm.Print_Area" localSheetId="7">'6'!$A$1:$E$28</definedName>
    <definedName name="_xlnm.Print_Area" localSheetId="8">'7'!$A$1:$E$58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<sst xmlns="http://schemas.openxmlformats.org/spreadsheetml/2006/main" count="436" uniqueCount="350">
  <si>
    <t>单位名称：合黎镇人民政府</t>
  </si>
  <si>
    <t>部门预算公开表</t>
  </si>
  <si>
    <t>编制日期：2023年3月2日</t>
  </si>
  <si>
    <t>部门领导：王吉栋</t>
  </si>
  <si>
    <t xml:space="preserve">        财务负责人：王娟</t>
  </si>
  <si>
    <t>制表人：高建华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</si>
  <si>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</si>
  <si>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</si>
  <si>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</si>
  <si>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</si>
  <si>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</si>
  <si>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</si>
  <si>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</si>
  <si>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</si>
  <si>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</si>
  <si>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</si>
  <si>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</si>
  <si>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</si>
  <si>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</si>
  <si>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</si>
  <si>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</si>
  <si>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</si>
  <si>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</si>
  <si>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</si>
  <si>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</si>
  <si>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10</t>
    </r>
    <r>
      <rPr>
        <u/>
        <sz val="10"/>
        <color rgb="FF800080"/>
        <rFont val="宋体"/>
        <charset val="134"/>
      </rPr>
      <t>）政府性基金预算支出情况表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</si>
  <si>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11</t>
    </r>
    <r>
      <rPr>
        <u/>
        <sz val="10"/>
        <color rgb="FF800080"/>
        <rFont val="宋体"/>
        <charset val="134"/>
      </rPr>
      <t>）部门预算项目支出绩效目标表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</si>
  <si>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</si>
  <si>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</si>
  <si>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</si>
  <si>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</si>
  <si>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</si>
  <si>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</si>
  <si>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</si>
  <si>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</si>
  <si>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</si>
  <si>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</si>
  <si>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</si>
  <si>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</si>
  <si>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</si>
  <si>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</si>
  <si>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</si>
  <si>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</si>
  <si>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</si>
  <si>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</si>
  <si>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</si>
  <si>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</si>
  <si>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</si>
  <si>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</si>
  <si>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</si>
  <si>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</si>
  <si>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</si>
  <si>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</si>
  <si>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</si>
  <si>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</si>
  <si>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</si>
  <si>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</si>
  <si>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</si>
  <si>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</si>
  <si>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</si>
  <si>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</si>
  <si>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</si>
  <si>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</si>
  <si>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</si>
  <si>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</si>
  <si>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</si>
  <si>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</si>
  <si>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</si>
  <si>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</si>
  <si>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</si>
  <si>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</si>
  <si>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</si>
  <si>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</si>
  <si>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</si>
  <si>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</si>
  <si>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</si>
  <si>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</si>
  <si>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</si>
  <si>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</si>
  <si>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</si>
  <si>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</si>
  <si>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</si>
  <si>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</si>
  <si>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</si>
  <si>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</si>
  <si>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</si>
  <si>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</si>
  <si>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</si>
  <si>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</si>
  <si>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</si>
  <si>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</si>
  <si>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</si>
  <si>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</si>
  <si>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</si>
  <si>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</si>
  <si>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</si>
  <si>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</si>
  <si>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</si>
  <si>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</si>
  <si>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</si>
  <si>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</si>
  <si>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</si>
  <si>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</si>
  <si>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</si>
  <si>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</si>
  <si>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</si>
  <si>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</si>
  <si>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</si>
  <si>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201一般公共服务支出</t>
  </si>
  <si>
    <t xml:space="preserve">  03政府办公室及相关机构事务</t>
  </si>
  <si>
    <t>　　　01行政运行</t>
  </si>
  <si>
    <t>208社会保障和就业支出</t>
  </si>
  <si>
    <t xml:space="preserve">  05行政事业单位离退休</t>
  </si>
  <si>
    <t xml:space="preserve">    05机关事业单位基本养老保险缴费支出</t>
  </si>
  <si>
    <t xml:space="preserve">  99其他社会保障和就业支出</t>
  </si>
  <si>
    <t xml:space="preserve">    99其他社会保障和就业支出</t>
  </si>
  <si>
    <t>210医疗卫生与计划生育支出</t>
  </si>
  <si>
    <t xml:space="preserve">   11行政事业单位医疗</t>
  </si>
  <si>
    <t xml:space="preserve">      01行政单位医疗</t>
  </si>
  <si>
    <t xml:space="preserve">      03公务员医疗补助</t>
  </si>
  <si>
    <t>221住房保障支出</t>
  </si>
  <si>
    <t xml:space="preserve">   02住房改革支出</t>
  </si>
  <si>
    <t xml:space="preserve">      01住房公积金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</si>
  <si>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</si>
  <si>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</si>
  <si>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</si>
  <si>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</si>
  <si>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</si>
  <si>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</si>
  <si>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</si>
  <si>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</si>
  <si>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</si>
  <si>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</si>
  <si>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</si>
  <si>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</si>
  <si>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</si>
  <si>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</si>
  <si>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</si>
  <si>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</si>
  <si>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</si>
  <si>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</si>
  <si>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</si>
  <si>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</si>
  <si>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</si>
  <si>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</si>
  <si>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</si>
  <si>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</si>
  <si>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</si>
  <si>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</si>
  <si>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</si>
  <si>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</si>
  <si>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</si>
  <si>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</si>
  <si>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</si>
  <si>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</si>
  <si>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</si>
  <si>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</si>
  <si>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</si>
  <si>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</si>
  <si>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</si>
  <si>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</si>
  <si>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</si>
  <si>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</si>
  <si>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</si>
  <si>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</si>
  <si>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</si>
  <si>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</si>
  <si>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</si>
  <si>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</si>
  <si>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</si>
  <si>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一般公共服务支出</t>
  </si>
  <si>
    <t>20103</t>
  </si>
  <si>
    <t xml:space="preserve">  政府办公室及相关机构事务</t>
  </si>
  <si>
    <t>2010301</t>
  </si>
  <si>
    <t>　　行政运行</t>
  </si>
  <si>
    <t>208</t>
  </si>
  <si>
    <t>20805</t>
  </si>
  <si>
    <t>2080505</t>
  </si>
  <si>
    <t>20899</t>
  </si>
  <si>
    <r>
      <rPr>
        <sz val="9"/>
        <color rgb="FFFF0000"/>
        <rFont val="宋体"/>
        <charset val="134"/>
      </rPr>
      <t xml:space="preserve"> </t>
    </r>
    <r>
      <rPr>
        <sz val="9"/>
        <rFont val="宋体"/>
        <charset val="134"/>
      </rPr>
      <t xml:space="preserve"> 99其他社会保障和就业支出</t>
    </r>
  </si>
  <si>
    <t>2089999</t>
  </si>
  <si>
    <t>210</t>
  </si>
  <si>
    <t>21011</t>
  </si>
  <si>
    <t>2101101</t>
  </si>
  <si>
    <t>2101103</t>
  </si>
  <si>
    <t>221</t>
  </si>
  <si>
    <t>22102</t>
  </si>
  <si>
    <t>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</si>
  <si>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</si>
  <si>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</si>
  <si>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</si>
  <si>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</si>
  <si>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</si>
  <si>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</si>
  <si>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</si>
  <si>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</si>
  <si>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</si>
  <si>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</si>
  <si>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</si>
  <si>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</si>
  <si>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</si>
  <si>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</si>
  <si>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</si>
  <si>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</si>
  <si>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</si>
  <si>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</si>
  <si>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</si>
  <si>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</si>
  <si>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</si>
  <si>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</si>
  <si>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</si>
  <si>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</si>
  <si>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</si>
  <si>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</si>
  <si>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</si>
  <si>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</si>
  <si>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</si>
  <si>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</si>
  <si>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</si>
  <si>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</si>
  <si>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</si>
  <si>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</si>
  <si>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</si>
  <si>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</si>
  <si>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</si>
  <si>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</si>
  <si>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</si>
  <si>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</si>
  <si>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</si>
  <si>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</si>
  <si>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</si>
  <si>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</si>
  <si>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</si>
  <si>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</si>
  <si>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</si>
  <si>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</si>
  <si>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</si>
  <si>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</si>
  <si>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</si>
  <si>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</si>
  <si>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</si>
  <si>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</si>
  <si>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</si>
  <si>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</si>
  <si>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</si>
  <si>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</si>
  <si>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</si>
  <si>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</si>
  <si>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</si>
  <si>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</si>
  <si>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</si>
  <si>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</si>
  <si>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</si>
  <si>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</si>
  <si>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</si>
  <si>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</si>
  <si>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</si>
  <si>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</si>
  <si>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</si>
  <si>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</si>
  <si>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</si>
  <si>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</si>
  <si>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</si>
  <si>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</si>
  <si>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</si>
  <si>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</si>
  <si>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</si>
  <si>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</si>
  <si>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</si>
  <si>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</si>
  <si>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</si>
  <si>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</si>
  <si>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</si>
  <si>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</si>
  <si>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</si>
  <si>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</si>
  <si>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</si>
  <si>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</si>
  <si>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</si>
  <si>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</si>
  <si>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</si>
  <si>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</si>
  <si>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</si>
  <si>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</si>
  <si>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</si>
  <si>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</si>
  <si>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</si>
  <si>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</si>
  <si>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</si>
  <si>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</si>
  <si>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</si>
  <si>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</si>
  <si>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</si>
  <si>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</si>
  <si>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</si>
  <si>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</si>
  <si>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</si>
  <si>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</si>
  <si>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</si>
  <si>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</si>
  <si>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</si>
  <si>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合黎镇人民政府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</si>
  <si>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</si>
  <si>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</si>
  <si>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</si>
  <si>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</si>
  <si>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</si>
  <si>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</si>
  <si>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</si>
  <si>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</si>
  <si>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</si>
  <si>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</si>
  <si>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</si>
  <si>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</si>
  <si>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</si>
  <si>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</si>
  <si>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</si>
  <si>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</si>
  <si>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</si>
  <si>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附件11：</t>
  </si>
  <si>
    <t xml:space="preserve"> 部门预算项目支出绩效目标表</t>
  </si>
  <si>
    <t>（2023年度）</t>
  </si>
  <si>
    <t>项目名称</t>
  </si>
  <si>
    <t>主管部门</t>
  </si>
  <si>
    <t>实施单位</t>
  </si>
  <si>
    <t>预算    执行    指标  （10分）</t>
  </si>
  <si>
    <t>年度预算</t>
  </si>
  <si>
    <t>年度资金总额</t>
  </si>
  <si>
    <t>其中：财政拨款资金</t>
  </si>
  <si>
    <t>其他资金</t>
  </si>
  <si>
    <t>年度总体目标</t>
  </si>
  <si>
    <t>绩效指标</t>
  </si>
  <si>
    <t>一级指标</t>
  </si>
  <si>
    <t>二级指标</t>
  </si>
  <si>
    <t>三级指标</t>
  </si>
  <si>
    <t>指标值</t>
  </si>
  <si>
    <t>产出指标（50分）</t>
  </si>
  <si>
    <t>数量指标</t>
  </si>
  <si>
    <t>质量指标</t>
  </si>
  <si>
    <t>时效指标</t>
  </si>
  <si>
    <t>成本指标</t>
  </si>
  <si>
    <t>效益指标（30分）</t>
  </si>
  <si>
    <t>经济效益指标</t>
  </si>
  <si>
    <t>社会效益指标</t>
  </si>
  <si>
    <t>生态效益指标</t>
  </si>
  <si>
    <t>可持续影响力指标</t>
  </si>
  <si>
    <t>满意度指标（10分）</t>
  </si>
  <si>
    <t>社会公众或服务对象满意度</t>
  </si>
  <si>
    <t>……</t>
  </si>
  <si>
    <t>总分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</si>
</sst>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0_ "/>
    <numFmt numFmtId="178" formatCode="#,##0.00_ "/>
    <numFmt numFmtId="179" formatCode="#,##0.00;[Red]#,##0.00"/>
    <numFmt numFmtId="180" formatCode="0.00_ ;[Red]\-0.00\ "/>
    <numFmt numFmtId="181" formatCode="#,##0.0000"/>
  </numFmts>
  <fonts count="51">
    <font>
      <sz val="10"/>
      <name val="Arial"/>
      <charset val="134"/>
    </font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u/>
      <sz val="9"/>
      <color rgb="FF80008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0"/>
      <color rgb="FF80008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42" fontId="1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2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/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8" borderId="25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2" borderId="28" applyNumberFormat="0" applyAlignment="0" applyProtection="0">
      <alignment vertical="center"/>
    </xf>
    <xf numFmtId="0" fontId="42" fillId="12" borderId="24" applyNumberFormat="0" applyAlignment="0" applyProtection="0">
      <alignment vertical="center"/>
    </xf>
    <xf numFmtId="0" fontId="43" fillId="13" borderId="29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/>
    <xf numFmtId="0" fontId="47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0" fillId="0" borderId="0"/>
    <xf numFmtId="0" fontId="32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/>
    <xf numFmtId="0" fontId="32" fillId="28" borderId="0" applyNumberFormat="0" applyBorder="0" applyAlignment="0" applyProtection="0">
      <alignment vertical="center"/>
    </xf>
    <xf numFmtId="0" fontId="0" fillId="0" borderId="0"/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0" borderId="0"/>
    <xf numFmtId="0" fontId="32" fillId="31" borderId="0" applyNumberFormat="0" applyBorder="0" applyAlignment="0" applyProtection="0">
      <alignment vertical="center"/>
    </xf>
    <xf numFmtId="0" fontId="0" fillId="0" borderId="0"/>
    <xf numFmtId="0" fontId="29" fillId="32" borderId="0" applyNumberFormat="0" applyBorder="0" applyAlignment="0" applyProtection="0">
      <alignment vertical="center"/>
    </xf>
    <xf numFmtId="0" fontId="0" fillId="0" borderId="0"/>
    <xf numFmtId="0" fontId="3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0" borderId="0">
      <alignment vertical="center"/>
    </xf>
  </cellStyleXfs>
  <cellXfs count="17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textRotation="255" wrapText="1"/>
    </xf>
    <xf numFmtId="0" fontId="5" fillId="0" borderId="3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vertical="center"/>
    </xf>
    <xf numFmtId="0" fontId="11" fillId="0" borderId="10" xfId="0" applyFont="1" applyBorder="1" applyAlignment="1" applyProtection="1">
      <alignment vertical="center" wrapText="1"/>
    </xf>
    <xf numFmtId="0" fontId="12" fillId="0" borderId="8" xfId="0" applyNumberFormat="1" applyFont="1" applyFill="1" applyBorder="1" applyAlignment="1" applyProtection="1">
      <alignment horizontal="left" vertical="center"/>
    </xf>
    <xf numFmtId="176" fontId="12" fillId="0" borderId="1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/>
    <xf numFmtId="0" fontId="13" fillId="0" borderId="0" xfId="0" applyFont="1"/>
    <xf numFmtId="0" fontId="12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/>
    <xf numFmtId="0" fontId="10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177" fontId="15" fillId="0" borderId="11" xfId="0" applyNumberFormat="1" applyFont="1" applyFill="1" applyBorder="1" applyAlignment="1" applyProtection="1">
      <alignment horizontal="center" vertical="center"/>
    </xf>
    <xf numFmtId="0" fontId="15" fillId="0" borderId="12" xfId="0" applyNumberFormat="1" applyFont="1" applyFill="1" applyBorder="1" applyAlignment="1" applyProtection="1">
      <alignment horizontal="left" vertical="center"/>
    </xf>
    <xf numFmtId="178" fontId="15" fillId="0" borderId="12" xfId="0" applyNumberFormat="1" applyFont="1" applyFill="1" applyBorder="1" applyAlignment="1" applyProtection="1">
      <alignment horizontal="right" vertical="center"/>
    </xf>
    <xf numFmtId="178" fontId="15" fillId="0" borderId="13" xfId="0" applyNumberFormat="1" applyFont="1" applyFill="1" applyBorder="1" applyAlignment="1" applyProtection="1">
      <alignment horizontal="right" vertical="center"/>
    </xf>
    <xf numFmtId="177" fontId="10" fillId="0" borderId="11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left" vertical="center"/>
    </xf>
    <xf numFmtId="178" fontId="10" fillId="0" borderId="12" xfId="0" applyNumberFormat="1" applyFont="1" applyFill="1" applyBorder="1" applyAlignment="1" applyProtection="1">
      <alignment horizontal="right" vertical="center"/>
    </xf>
    <xf numFmtId="178" fontId="10" fillId="0" borderId="13" xfId="0" applyNumberFormat="1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vertical="center"/>
    </xf>
    <xf numFmtId="49" fontId="15" fillId="0" borderId="11" xfId="0" applyNumberFormat="1" applyFont="1" applyFill="1" applyBorder="1" applyAlignment="1" applyProtection="1">
      <alignment vertical="center"/>
    </xf>
    <xf numFmtId="179" fontId="15" fillId="0" borderId="12" xfId="0" applyNumberFormat="1" applyFont="1" applyFill="1" applyBorder="1" applyAlignment="1" applyProtection="1">
      <alignment horizontal="right" vertical="center" wrapText="1"/>
    </xf>
    <xf numFmtId="4" fontId="15" fillId="0" borderId="12" xfId="0" applyNumberFormat="1" applyFont="1" applyFill="1" applyBorder="1" applyAlignment="1" applyProtection="1">
      <alignment horizontal="right" vertical="center" wrapText="1"/>
    </xf>
    <xf numFmtId="179" fontId="15" fillId="0" borderId="13" xfId="0" applyNumberFormat="1" applyFont="1" applyFill="1" applyBorder="1" applyAlignment="1" applyProtection="1">
      <alignment horizontal="right" vertical="center" wrapText="1"/>
    </xf>
    <xf numFmtId="49" fontId="10" fillId="0" borderId="11" xfId="0" applyNumberFormat="1" applyFont="1" applyFill="1" applyBorder="1" applyAlignment="1" applyProtection="1">
      <alignment vertical="center"/>
    </xf>
    <xf numFmtId="179" fontId="10" fillId="0" borderId="12" xfId="0" applyNumberFormat="1" applyFont="1" applyFill="1" applyBorder="1" applyAlignment="1" applyProtection="1">
      <alignment horizontal="right" vertical="center" wrapText="1"/>
    </xf>
    <xf numFmtId="4" fontId="10" fillId="0" borderId="12" xfId="0" applyNumberFormat="1" applyFont="1" applyFill="1" applyBorder="1" applyAlignment="1" applyProtection="1">
      <alignment horizontal="right" vertical="center" wrapText="1"/>
    </xf>
    <xf numFmtId="179" fontId="10" fillId="0" borderId="13" xfId="0" applyNumberFormat="1" applyFont="1" applyFill="1" applyBorder="1" applyAlignment="1" applyProtection="1">
      <alignment horizontal="right" vertical="center" wrapText="1"/>
    </xf>
    <xf numFmtId="49" fontId="9" fillId="0" borderId="0" xfId="0" applyNumberFormat="1" applyFont="1" applyBorder="1" applyAlignment="1" applyProtection="1">
      <alignment horizontal="center" vertical="center"/>
    </xf>
    <xf numFmtId="49" fontId="10" fillId="0" borderId="11" xfId="0" applyNumberFormat="1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49" fontId="15" fillId="0" borderId="11" xfId="0" applyNumberFormat="1" applyFont="1" applyFill="1" applyBorder="1" applyAlignment="1" applyProtection="1">
      <alignment horizontal="left" vertical="center"/>
    </xf>
    <xf numFmtId="176" fontId="15" fillId="0" borderId="11" xfId="0" applyNumberFormat="1" applyFont="1" applyFill="1" applyBorder="1" applyAlignment="1" applyProtection="1">
      <alignment horizontal="right" vertical="center"/>
    </xf>
    <xf numFmtId="176" fontId="15" fillId="0" borderId="17" xfId="0" applyNumberFormat="1" applyFont="1" applyFill="1" applyBorder="1" applyAlignment="1" applyProtection="1">
      <alignment horizontal="right" vertical="center"/>
    </xf>
    <xf numFmtId="49" fontId="10" fillId="0" borderId="11" xfId="0" applyNumberFormat="1" applyFont="1" applyFill="1" applyBorder="1" applyAlignment="1" applyProtection="1">
      <alignment horizontal="left" vertical="center"/>
    </xf>
    <xf numFmtId="176" fontId="10" fillId="0" borderId="12" xfId="0" applyNumberFormat="1" applyFont="1" applyFill="1" applyBorder="1" applyAlignment="1" applyProtection="1">
      <alignment horizontal="right" vertical="center"/>
    </xf>
    <xf numFmtId="4" fontId="10" fillId="0" borderId="13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/>
    <xf numFmtId="0" fontId="0" fillId="0" borderId="0" xfId="0" applyBorder="1"/>
    <xf numFmtId="49" fontId="15" fillId="0" borderId="12" xfId="0" applyNumberFormat="1" applyFont="1" applyFill="1" applyBorder="1" applyAlignment="1" applyProtection="1">
      <alignment horizontal="left" vertical="center"/>
    </xf>
    <xf numFmtId="4" fontId="15" fillId="0" borderId="12" xfId="0" applyNumberFormat="1" applyFont="1" applyFill="1" applyBorder="1" applyAlignment="1" applyProtection="1">
      <alignment horizontal="right" vertical="center"/>
    </xf>
    <xf numFmtId="4" fontId="15" fillId="0" borderId="13" xfId="0" applyNumberFormat="1" applyFont="1" applyFill="1" applyBorder="1" applyAlignment="1" applyProtection="1">
      <alignment horizontal="right" vertical="center"/>
    </xf>
    <xf numFmtId="0" fontId="15" fillId="0" borderId="11" xfId="0" applyNumberFormat="1" applyFont="1" applyFill="1" applyBorder="1" applyAlignment="1" applyProtection="1">
      <alignment horizontal="left" vertical="center"/>
    </xf>
    <xf numFmtId="0" fontId="17" fillId="0" borderId="1" xfId="0" applyNumberFormat="1" applyFont="1" applyFill="1" applyBorder="1" applyAlignment="1">
      <alignment vertical="center"/>
    </xf>
    <xf numFmtId="176" fontId="15" fillId="0" borderId="12" xfId="0" applyNumberFormat="1" applyFont="1" applyFill="1" applyBorder="1" applyAlignment="1" applyProtection="1">
      <alignment horizontal="right" vertical="center"/>
    </xf>
    <xf numFmtId="0" fontId="18" fillId="0" borderId="1" xfId="0" applyNumberFormat="1" applyFont="1" applyFill="1" applyBorder="1" applyAlignment="1">
      <alignment vertical="center"/>
    </xf>
    <xf numFmtId="0" fontId="19" fillId="0" borderId="1" xfId="0" applyNumberFormat="1" applyFont="1" applyFill="1" applyBorder="1" applyAlignment="1">
      <alignment vertical="center"/>
    </xf>
    <xf numFmtId="49" fontId="10" fillId="0" borderId="12" xfId="0" applyNumberFormat="1" applyFont="1" applyFill="1" applyBorder="1" applyAlignment="1" applyProtection="1">
      <alignment horizontal="left" vertical="center"/>
    </xf>
    <xf numFmtId="4" fontId="10" fillId="0" borderId="12" xfId="0" applyNumberFormat="1" applyFont="1" applyFill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vertical="center" wrapText="1"/>
    </xf>
    <xf numFmtId="0" fontId="21" fillId="0" borderId="18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right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left" vertical="center"/>
    </xf>
    <xf numFmtId="179" fontId="10" fillId="0" borderId="11" xfId="0" applyNumberFormat="1" applyFont="1" applyFill="1" applyBorder="1" applyAlignment="1" applyProtection="1">
      <alignment horizontal="right" vertical="center" wrapText="1"/>
    </xf>
    <xf numFmtId="0" fontId="10" fillId="0" borderId="12" xfId="0" applyFont="1" applyFill="1" applyBorder="1" applyAlignment="1" applyProtection="1">
      <alignment horizontal="left" vertical="center"/>
    </xf>
    <xf numFmtId="176" fontId="10" fillId="0" borderId="3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right" vertical="center"/>
    </xf>
    <xf numFmtId="179" fontId="10" fillId="0" borderId="11" xfId="0" applyNumberFormat="1" applyFont="1" applyFill="1" applyBorder="1" applyAlignment="1" applyProtection="1">
      <alignment horizontal="right" wrapText="1"/>
    </xf>
    <xf numFmtId="0" fontId="10" fillId="0" borderId="11" xfId="0" applyFont="1" applyFill="1" applyBorder="1" applyAlignment="1" applyProtection="1">
      <alignment horizontal="right" vertical="center"/>
    </xf>
    <xf numFmtId="179" fontId="10" fillId="0" borderId="0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9" fillId="0" borderId="0" xfId="63" applyFont="1" applyBorder="1" applyAlignment="1" applyProtection="1">
      <alignment horizontal="center" vertical="center"/>
    </xf>
    <xf numFmtId="180" fontId="10" fillId="0" borderId="13" xfId="69" applyNumberFormat="1" applyFont="1" applyBorder="1" applyAlignment="1" applyProtection="1">
      <alignment horizontal="center" vertical="center"/>
    </xf>
    <xf numFmtId="0" fontId="10" fillId="0" borderId="3" xfId="0" applyNumberFormat="1" applyFont="1" applyBorder="1" applyAlignment="1" applyProtection="1">
      <alignment horizontal="center" vertical="center"/>
    </xf>
    <xf numFmtId="176" fontId="15" fillId="0" borderId="13" xfId="0" applyNumberFormat="1" applyFont="1" applyFill="1" applyBorder="1" applyAlignment="1" applyProtection="1">
      <alignment horizontal="right" vertical="center"/>
    </xf>
    <xf numFmtId="176" fontId="15" fillId="0" borderId="3" xfId="0" applyNumberFormat="1" applyFont="1" applyFill="1" applyBorder="1" applyAlignment="1" applyProtection="1">
      <alignment horizontal="right" vertical="center"/>
    </xf>
    <xf numFmtId="176" fontId="10" fillId="0" borderId="13" xfId="0" applyNumberFormat="1" applyFont="1" applyFill="1" applyBorder="1" applyAlignment="1" applyProtection="1">
      <alignment horizontal="right" vertical="center"/>
    </xf>
    <xf numFmtId="176" fontId="10" fillId="0" borderId="3" xfId="0" applyNumberFormat="1" applyFont="1" applyFill="1" applyBorder="1" applyAlignment="1" applyProtection="1">
      <alignment horizontal="right" vertical="center"/>
    </xf>
    <xf numFmtId="0" fontId="10" fillId="0" borderId="11" xfId="0" applyNumberFormat="1" applyFont="1" applyFill="1" applyBorder="1" applyAlignment="1" applyProtection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19" xfId="0" applyFont="1" applyBorder="1" applyAlignment="1" applyProtection="1"/>
    <xf numFmtId="0" fontId="10" fillId="0" borderId="20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vertical="center"/>
    </xf>
    <xf numFmtId="4" fontId="10" fillId="0" borderId="21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7" fillId="0" borderId="0" xfId="58" applyFont="1" applyBorder="1" applyAlignment="1" applyProtection="1"/>
    <xf numFmtId="0" fontId="0" fillId="0" borderId="0" xfId="58"/>
    <xf numFmtId="0" fontId="20" fillId="0" borderId="0" xfId="58" applyFont="1" applyBorder="1" applyAlignment="1" applyProtection="1">
      <alignment vertical="center" wrapText="1"/>
    </xf>
    <xf numFmtId="0" fontId="9" fillId="0" borderId="0" xfId="58" applyFont="1" applyBorder="1" applyAlignment="1" applyProtection="1">
      <alignment horizontal="center" vertical="center"/>
    </xf>
    <xf numFmtId="0" fontId="10" fillId="0" borderId="19" xfId="58" applyFont="1" applyBorder="1" applyAlignment="1" applyProtection="1">
      <alignment vertical="center"/>
    </xf>
    <xf numFmtId="0" fontId="10" fillId="0" borderId="19" xfId="58" applyFont="1" applyBorder="1" applyAlignment="1" applyProtection="1"/>
    <xf numFmtId="0" fontId="10" fillId="0" borderId="0" xfId="58" applyFont="1" applyBorder="1" applyAlignment="1" applyProtection="1"/>
    <xf numFmtId="0" fontId="10" fillId="0" borderId="0" xfId="58" applyFont="1" applyBorder="1" applyAlignment="1" applyProtection="1">
      <alignment horizontal="right" vertical="center"/>
    </xf>
    <xf numFmtId="0" fontId="10" fillId="0" borderId="20" xfId="58" applyFont="1" applyBorder="1" applyAlignment="1" applyProtection="1">
      <alignment horizontal="center" vertical="center"/>
    </xf>
    <xf numFmtId="0" fontId="10" fillId="0" borderId="22" xfId="58" applyFont="1" applyBorder="1" applyAlignment="1" applyProtection="1">
      <alignment horizontal="center" vertical="center"/>
    </xf>
    <xf numFmtId="0" fontId="10" fillId="0" borderId="21" xfId="58" applyFont="1" applyBorder="1" applyAlignment="1" applyProtection="1">
      <alignment horizontal="center" vertical="center"/>
    </xf>
    <xf numFmtId="0" fontId="10" fillId="0" borderId="4" xfId="58" applyFont="1" applyFill="1" applyBorder="1" applyAlignment="1" applyProtection="1">
      <alignment vertical="center"/>
    </xf>
    <xf numFmtId="176" fontId="10" fillId="0" borderId="22" xfId="58" applyNumberFormat="1" applyFont="1" applyFill="1" applyBorder="1" applyAlignment="1" applyProtection="1">
      <alignment horizontal="right" vertical="center"/>
    </xf>
    <xf numFmtId="176" fontId="10" fillId="0" borderId="22" xfId="58" applyNumberFormat="1" applyFont="1" applyFill="1" applyBorder="1" applyAlignment="1" applyProtection="1">
      <alignment vertical="center"/>
    </xf>
    <xf numFmtId="176" fontId="10" fillId="0" borderId="4" xfId="58" applyNumberFormat="1" applyFont="1" applyFill="1" applyBorder="1" applyAlignment="1" applyProtection="1">
      <alignment horizontal="right" vertical="center" wrapText="1"/>
    </xf>
    <xf numFmtId="0" fontId="7" fillId="0" borderId="0" xfId="58" applyFont="1" applyFill="1" applyBorder="1" applyAlignment="1" applyProtection="1"/>
    <xf numFmtId="176" fontId="10" fillId="0" borderId="22" xfId="58" applyNumberFormat="1" applyFont="1" applyFill="1" applyBorder="1" applyAlignment="1" applyProtection="1">
      <alignment horizontal="right" vertical="center" wrapText="1"/>
    </xf>
    <xf numFmtId="0" fontId="10" fillId="0" borderId="20" xfId="58" applyFont="1" applyFill="1" applyBorder="1" applyAlignment="1" applyProtection="1">
      <alignment vertical="center"/>
    </xf>
    <xf numFmtId="176" fontId="10" fillId="0" borderId="21" xfId="58" applyNumberFormat="1" applyFont="1" applyFill="1" applyBorder="1" applyAlignment="1" applyProtection="1">
      <alignment horizontal="right" vertical="center" wrapText="1"/>
    </xf>
    <xf numFmtId="176" fontId="10" fillId="0" borderId="21" xfId="58" applyNumberFormat="1" applyFont="1" applyFill="1" applyBorder="1" applyAlignment="1" applyProtection="1">
      <alignment vertical="center" wrapText="1"/>
    </xf>
    <xf numFmtId="176" fontId="10" fillId="0" borderId="4" xfId="58" applyNumberFormat="1" applyFont="1" applyFill="1" applyBorder="1" applyAlignment="1" applyProtection="1">
      <alignment vertical="center" wrapText="1"/>
    </xf>
    <xf numFmtId="0" fontId="10" fillId="0" borderId="4" xfId="58" applyFont="1" applyBorder="1" applyAlignment="1" applyProtection="1">
      <alignment vertical="center"/>
    </xf>
    <xf numFmtId="176" fontId="10" fillId="0" borderId="22" xfId="58" applyNumberFormat="1" applyFont="1" applyBorder="1" applyAlignment="1" applyProtection="1">
      <alignment vertical="center"/>
    </xf>
    <xf numFmtId="176" fontId="10" fillId="0" borderId="4" xfId="58" applyNumberFormat="1" applyFont="1" applyBorder="1" applyAlignment="1" applyProtection="1"/>
    <xf numFmtId="0" fontId="10" fillId="0" borderId="4" xfId="58" applyFont="1" applyFill="1" applyBorder="1" applyAlignment="1" applyProtection="1">
      <alignment horizontal="center" vertical="center"/>
    </xf>
    <xf numFmtId="176" fontId="10" fillId="0" borderId="22" xfId="58" applyNumberFormat="1" applyFont="1" applyFill="1" applyBorder="1" applyAlignment="1" applyProtection="1">
      <alignment horizontal="center" vertical="center"/>
    </xf>
    <xf numFmtId="0" fontId="10" fillId="0" borderId="4" xfId="58" applyFont="1" applyBorder="1" applyAlignment="1" applyProtection="1">
      <alignment horizontal="center" vertical="center"/>
    </xf>
    <xf numFmtId="176" fontId="10" fillId="0" borderId="22" xfId="58" applyNumberFormat="1" applyFont="1" applyBorder="1" applyAlignment="1" applyProtection="1">
      <alignment horizontal="center" vertical="center"/>
    </xf>
    <xf numFmtId="4" fontId="19" fillId="0" borderId="22" xfId="58" applyNumberFormat="1" applyFont="1" applyFill="1" applyBorder="1" applyAlignment="1" applyProtection="1">
      <alignment horizontal="right" vertical="center" wrapText="1"/>
    </xf>
    <xf numFmtId="181" fontId="10" fillId="0" borderId="22" xfId="58" applyNumberFormat="1" applyFont="1" applyFill="1" applyBorder="1" applyAlignment="1" applyProtection="1">
      <alignment horizontal="right" vertical="center" wrapText="1"/>
    </xf>
    <xf numFmtId="176" fontId="10" fillId="0" borderId="4" xfId="58" applyNumberFormat="1" applyFont="1" applyFill="1" applyBorder="1" applyAlignment="1" applyProtection="1"/>
    <xf numFmtId="176" fontId="10" fillId="0" borderId="22" xfId="58" applyNumberFormat="1" applyFont="1" applyBorder="1" applyAlignment="1" applyProtection="1">
      <alignment horizontal="right" vertical="center" wrapText="1"/>
    </xf>
    <xf numFmtId="176" fontId="10" fillId="0" borderId="22" xfId="58" applyNumberFormat="1" applyFont="1" applyBorder="1" applyAlignment="1" applyProtection="1"/>
    <xf numFmtId="0" fontId="10" fillId="0" borderId="4" xfId="58" applyFont="1" applyBorder="1" applyAlignment="1" applyProtection="1"/>
    <xf numFmtId="176" fontId="10" fillId="0" borderId="1" xfId="58" applyNumberFormat="1" applyFont="1" applyFill="1" applyBorder="1" applyAlignment="1" applyProtection="1">
      <alignment horizontal="right" vertical="center" wrapText="1"/>
    </xf>
    <xf numFmtId="176" fontId="10" fillId="0" borderId="4" xfId="58" applyNumberFormat="1" applyFont="1" applyFill="1" applyBorder="1" applyAlignment="1" applyProtection="1">
      <alignment horizontal="center" vertical="center"/>
    </xf>
    <xf numFmtId="176" fontId="10" fillId="0" borderId="21" xfId="58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8" fillId="0" borderId="11" xfId="11" applyFont="1" applyBorder="1" applyAlignment="1" applyProtection="1">
      <alignment vertical="center" wrapText="1"/>
    </xf>
    <xf numFmtId="0" fontId="12" fillId="0" borderId="13" xfId="0" applyFont="1" applyBorder="1" applyAlignment="1" applyProtection="1">
      <alignment vertical="center"/>
    </xf>
    <xf numFmtId="0" fontId="8" fillId="0" borderId="11" xfId="11" applyFont="1" applyBorder="1" applyAlignment="1" applyProtection="1">
      <alignment vertical="center"/>
    </xf>
    <xf numFmtId="0" fontId="8" fillId="0" borderId="14" xfId="11" applyFont="1" applyBorder="1" applyAlignment="1" applyProtection="1">
      <alignment vertical="center" wrapText="1"/>
    </xf>
    <xf numFmtId="0" fontId="12" fillId="0" borderId="16" xfId="0" applyFont="1" applyBorder="1" applyAlignment="1" applyProtection="1">
      <alignment vertical="center"/>
    </xf>
    <xf numFmtId="0" fontId="12" fillId="0" borderId="16" xfId="0" applyFont="1" applyBorder="1" applyAlignment="1" applyProtection="1"/>
    <xf numFmtId="0" fontId="24" fillId="0" borderId="14" xfId="11" applyFont="1" applyBorder="1" applyAlignment="1" applyProtection="1">
      <alignment vertical="center" wrapText="1"/>
    </xf>
    <xf numFmtId="0" fontId="24" fillId="0" borderId="23" xfId="11" applyFont="1" applyBorder="1" applyAlignment="1" applyProtection="1"/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  <cellStyle name="常规 5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G27" sqref="G27"/>
    </sheetView>
  </sheetViews>
  <sheetFormatPr defaultColWidth="9" defaultRowHeight="12.75" customHeight="1"/>
  <cols>
    <col min="1" max="2" width="17.1333333333333" style="29" customWidth="1"/>
    <col min="3" max="9" width="15.1333333333333" style="29" customWidth="1"/>
    <col min="10" max="10" width="9" style="29" customWidth="1"/>
  </cols>
  <sheetData>
    <row r="2" ht="14.25" customHeight="1" spans="1:10">
      <c r="A2" s="172"/>
      <c r="B2"/>
      <c r="C2"/>
      <c r="D2"/>
      <c r="E2"/>
      <c r="F2"/>
      <c r="G2"/>
      <c r="H2"/>
      <c r="I2"/>
      <c r="J2"/>
    </row>
    <row r="3" ht="18.75" customHeight="1" spans="1:10">
      <c r="A3" s="173"/>
      <c r="B3" s="173"/>
      <c r="C3" s="173"/>
      <c r="D3" s="173"/>
      <c r="E3" s="173"/>
      <c r="F3" s="173"/>
      <c r="G3" s="173"/>
      <c r="H3" s="173"/>
      <c r="I3" s="173"/>
      <c r="J3"/>
    </row>
    <row r="4" ht="16.5" customHeight="1" spans="1:10">
      <c r="A4" s="173" t="s">
        <v>0</v>
      </c>
      <c r="B4" s="173"/>
      <c r="C4" s="173"/>
      <c r="D4" s="173"/>
      <c r="E4" s="173"/>
      <c r="F4" s="173"/>
      <c r="G4" s="173"/>
      <c r="H4" s="173"/>
      <c r="I4" s="173"/>
      <c r="J4"/>
    </row>
    <row r="5" ht="14.25" customHeight="1" spans="1:10">
      <c r="A5" s="173"/>
      <c r="B5" s="173"/>
      <c r="C5" s="173"/>
      <c r="D5" s="173"/>
      <c r="E5" s="173"/>
      <c r="F5" s="173"/>
      <c r="G5" s="173"/>
      <c r="H5" s="173"/>
      <c r="I5" s="173"/>
      <c r="J5"/>
    </row>
    <row r="6" ht="14.25" customHeight="1" spans="1:10">
      <c r="A6" s="173"/>
      <c r="B6" s="173"/>
      <c r="C6" s="173"/>
      <c r="D6" s="173"/>
      <c r="E6" s="173"/>
      <c r="F6" s="173"/>
      <c r="G6" s="173"/>
      <c r="H6" s="173"/>
      <c r="I6" s="173"/>
      <c r="J6"/>
    </row>
    <row r="7" ht="14.25" customHeight="1" spans="1:10">
      <c r="A7" s="173"/>
      <c r="B7" s="173"/>
      <c r="C7" s="173"/>
      <c r="D7" s="173"/>
      <c r="E7" s="173"/>
      <c r="F7" s="173"/>
      <c r="G7" s="173"/>
      <c r="H7" s="173"/>
      <c r="I7" s="173"/>
      <c r="J7"/>
    </row>
    <row r="8" ht="14.25" customHeight="1" spans="1:10">
      <c r="A8" s="173"/>
      <c r="B8" s="173"/>
      <c r="C8" s="173"/>
      <c r="D8" s="173"/>
      <c r="E8" s="173"/>
      <c r="F8" s="173"/>
      <c r="G8" s="173"/>
      <c r="H8" s="173"/>
      <c r="I8" s="173"/>
      <c r="J8"/>
    </row>
    <row r="9" ht="33" customHeight="1" spans="1:10">
      <c r="A9" s="174" t="s">
        <v>1</v>
      </c>
      <c r="B9" s="174"/>
      <c r="C9" s="174"/>
      <c r="D9" s="174"/>
      <c r="E9" s="174"/>
      <c r="F9" s="174"/>
      <c r="G9" s="174"/>
      <c r="H9" s="174"/>
      <c r="I9" s="178"/>
      <c r="J9"/>
    </row>
    <row r="10" ht="14.25" customHeight="1" spans="1:10">
      <c r="A10" s="173"/>
      <c r="B10" s="173"/>
      <c r="C10" s="173"/>
      <c r="D10" s="173"/>
      <c r="E10" s="173"/>
      <c r="F10" s="173"/>
      <c r="G10" s="173"/>
      <c r="H10" s="173"/>
      <c r="I10" s="173"/>
      <c r="J10"/>
    </row>
    <row r="11" ht="14.25" customHeight="1" spans="1:10">
      <c r="A11" s="173"/>
      <c r="B11" s="173"/>
      <c r="C11" s="173"/>
      <c r="D11" s="173"/>
      <c r="E11" s="173"/>
      <c r="F11" s="173"/>
      <c r="G11" s="173"/>
      <c r="H11" s="173"/>
      <c r="I11" s="173"/>
      <c r="J11"/>
    </row>
    <row r="12" ht="14.25" customHeight="1" spans="1:10">
      <c r="A12" s="173"/>
      <c r="B12" s="173"/>
      <c r="C12" s="173"/>
      <c r="D12" s="173"/>
      <c r="E12" s="173"/>
      <c r="F12" s="173"/>
      <c r="G12" s="173"/>
      <c r="H12" s="173"/>
      <c r="I12" s="173"/>
      <c r="J12"/>
    </row>
    <row r="13" ht="14.25" customHeight="1" spans="1:10">
      <c r="A13" s="173"/>
      <c r="B13" s="173"/>
      <c r="C13" s="173"/>
      <c r="D13" s="173"/>
      <c r="E13" s="173"/>
      <c r="F13" s="173"/>
      <c r="G13" s="173"/>
      <c r="H13" s="173"/>
      <c r="I13" s="173"/>
      <c r="J13"/>
    </row>
    <row r="14" ht="14.25" customHeight="1" spans="1:10">
      <c r="A14" s="173"/>
      <c r="B14" s="173"/>
      <c r="C14" s="173"/>
      <c r="D14" s="173"/>
      <c r="E14" s="173"/>
      <c r="F14" s="173"/>
      <c r="G14" s="173"/>
      <c r="H14" s="173"/>
      <c r="I14" s="173"/>
      <c r="J14"/>
    </row>
    <row r="15" ht="14.25" customHeight="1" spans="1:10">
      <c r="A15" s="173"/>
      <c r="B15" s="173"/>
      <c r="C15" s="173"/>
      <c r="D15" s="173"/>
      <c r="E15" s="173"/>
      <c r="F15" s="173"/>
      <c r="G15" s="173"/>
      <c r="H15" s="173"/>
      <c r="I15" s="173"/>
      <c r="J15"/>
    </row>
    <row r="16" ht="14.25" customHeight="1" spans="1:10">
      <c r="A16" s="173"/>
      <c r="B16" s="173"/>
      <c r="C16" s="173"/>
      <c r="D16" s="173"/>
      <c r="E16" s="173"/>
      <c r="F16" s="173"/>
      <c r="G16" s="173"/>
      <c r="H16" s="173"/>
      <c r="I16" s="173"/>
      <c r="J16"/>
    </row>
    <row r="17" ht="14.25" customHeight="1" spans="1:10">
      <c r="A17" s="173"/>
      <c r="B17" s="173"/>
      <c r="C17" s="173"/>
      <c r="D17" s="173"/>
      <c r="E17" s="173"/>
      <c r="F17" s="173"/>
      <c r="G17" s="173"/>
      <c r="H17" s="173"/>
      <c r="I17" s="173"/>
      <c r="J17"/>
    </row>
    <row r="18" ht="14.25" customHeight="1" spans="1:10">
      <c r="A18" s="173"/>
      <c r="B18" s="173"/>
      <c r="C18" s="173"/>
      <c r="D18" s="173"/>
      <c r="E18" s="173"/>
      <c r="F18" s="173"/>
      <c r="G18" s="173"/>
      <c r="H18" s="173"/>
      <c r="I18" s="173"/>
      <c r="J18"/>
    </row>
    <row r="19" ht="14.25" customHeight="1" spans="1:10">
      <c r="A19" s="175" t="s">
        <v>2</v>
      </c>
      <c r="B19" s="175"/>
      <c r="C19" s="175"/>
      <c r="D19" s="175"/>
      <c r="E19" s="175"/>
      <c r="F19" s="175"/>
      <c r="G19" s="175"/>
      <c r="H19" s="175"/>
      <c r="I19" s="173"/>
      <c r="J19"/>
    </row>
    <row r="20" ht="14.25" customHeight="1" spans="1:10">
      <c r="A20" s="173"/>
      <c r="B20" s="173"/>
      <c r="C20" s="173"/>
      <c r="D20" s="173"/>
      <c r="E20" s="173"/>
      <c r="F20" s="173"/>
      <c r="G20" s="173"/>
      <c r="H20" s="173"/>
      <c r="I20" s="173"/>
      <c r="J20"/>
    </row>
    <row r="21" ht="14.25" customHeight="1" spans="1:10">
      <c r="A21" s="173"/>
      <c r="B21" s="173"/>
      <c r="C21" s="173"/>
      <c r="D21" s="173"/>
      <c r="E21" s="173"/>
      <c r="F21" s="173"/>
      <c r="G21" s="173"/>
      <c r="H21"/>
      <c r="I21" s="173"/>
      <c r="J21"/>
    </row>
    <row r="22" ht="14.25" customHeight="1" spans="1:10">
      <c r="A22" s="173"/>
      <c r="B22" s="173" t="s">
        <v>3</v>
      </c>
      <c r="C22"/>
      <c r="D22" s="176" t="s">
        <v>4</v>
      </c>
      <c r="E22" s="176"/>
      <c r="F22" s="176"/>
      <c r="G22" s="173" t="s">
        <v>5</v>
      </c>
      <c r="H22" s="173"/>
      <c r="I22" s="173"/>
      <c r="J22"/>
    </row>
    <row r="23" ht="15.75" customHeight="1" spans="1:10">
      <c r="A23"/>
      <c r="B23" s="177" t="s">
        <v>6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4">
    <mergeCell ref="A9:H9"/>
    <mergeCell ref="A19:H19"/>
    <mergeCell ref="D22:F22"/>
    <mergeCell ref="G22:H22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14" sqref="B14"/>
    </sheetView>
  </sheetViews>
  <sheetFormatPr defaultColWidth="9" defaultRowHeight="12.75" customHeight="1" outlineLevelCol="3"/>
  <cols>
    <col min="1" max="1" width="9.13333333333333" style="29"/>
    <col min="2" max="2" width="65.2952380952381" style="29" customWidth="1"/>
    <col min="3" max="3" width="45.7047619047619" style="29" customWidth="1"/>
    <col min="4" max="4" width="9.13333333333333" style="29"/>
  </cols>
  <sheetData>
    <row r="1" ht="24.75" customHeight="1" spans="1:4">
      <c r="A1"/>
      <c r="B1"/>
      <c r="C1"/>
      <c r="D1"/>
    </row>
    <row r="2" ht="24.75" customHeight="1" spans="1:4">
      <c r="A2"/>
      <c r="B2" s="31" t="s">
        <v>7</v>
      </c>
      <c r="C2" s="31"/>
      <c r="D2"/>
    </row>
    <row r="3" ht="24.75" customHeight="1" spans="1:4">
      <c r="A3"/>
      <c r="B3" s="161"/>
      <c r="C3"/>
      <c r="D3"/>
    </row>
    <row r="4" ht="24.75" customHeight="1" spans="1:4">
      <c r="A4"/>
      <c r="B4" s="162" t="s">
        <v>8</v>
      </c>
      <c r="C4" s="163" t="s">
        <v>9</v>
      </c>
      <c r="D4"/>
    </row>
    <row r="5" ht="24.75" customHeight="1" spans="1:4">
      <c r="A5"/>
      <c r="B5" s="164" t="s">
        <v>10</v>
      </c>
      <c r="C5" s="165"/>
      <c r="D5"/>
    </row>
    <row r="6" ht="24.75" customHeight="1" spans="1:4">
      <c r="A6"/>
      <c r="B6" s="164" t="s">
        <v>11</v>
      </c>
      <c r="C6" s="165" t="s">
        <v>12</v>
      </c>
      <c r="D6"/>
    </row>
    <row r="7" ht="24.75" customHeight="1" spans="1:4">
      <c r="A7"/>
      <c r="B7" s="164" t="s">
        <v>13</v>
      </c>
      <c r="C7" s="165" t="s">
        <v>14</v>
      </c>
      <c r="D7"/>
    </row>
    <row r="8" ht="24.75" customHeight="1" spans="1:4">
      <c r="A8"/>
      <c r="B8" s="164" t="s">
        <v>15</v>
      </c>
      <c r="C8" s="165"/>
      <c r="D8"/>
    </row>
    <row r="9" ht="24.75" customHeight="1" spans="1:4">
      <c r="A9"/>
      <c r="B9" s="164" t="s">
        <v>16</v>
      </c>
      <c r="C9" s="165" t="s">
        <v>17</v>
      </c>
      <c r="D9"/>
    </row>
    <row r="10" ht="24.75" customHeight="1" spans="1:4">
      <c r="A10"/>
      <c r="B10" s="164" t="s">
        <v>18</v>
      </c>
      <c r="C10" s="165" t="s">
        <v>19</v>
      </c>
      <c r="D10"/>
    </row>
    <row r="11" ht="24.75" customHeight="1" spans="1:4">
      <c r="A11"/>
      <c r="B11" s="166" t="s">
        <v>20</v>
      </c>
      <c r="C11" s="165" t="s">
        <v>21</v>
      </c>
      <c r="D11"/>
    </row>
    <row r="12" ht="24.75" customHeight="1" spans="1:4">
      <c r="A12"/>
      <c r="B12" s="167" t="s">
        <v>22</v>
      </c>
      <c r="C12" s="168" t="s">
        <v>23</v>
      </c>
      <c r="D12"/>
    </row>
    <row r="13" ht="24.75" customHeight="1" spans="1:4">
      <c r="A13"/>
      <c r="B13" s="167" t="s">
        <v>24</v>
      </c>
      <c r="C13" s="169"/>
      <c r="D13"/>
    </row>
    <row r="14" ht="24.75" customHeight="1" spans="1:4">
      <c r="A14"/>
      <c r="B14" s="170" t="s">
        <v>25</v>
      </c>
      <c r="C14" s="169"/>
      <c r="D14"/>
    </row>
    <row r="15" ht="24.75" customHeight="1" spans="1:4">
      <c r="A15"/>
      <c r="B15" s="171" t="s">
        <v>26</v>
      </c>
      <c r="C15" s="169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部门预算项目支出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topLeftCell="A5" workbookViewId="0">
      <selection activeCell="C42" sqref="C42"/>
    </sheetView>
  </sheetViews>
  <sheetFormatPr defaultColWidth="9.13333333333333" defaultRowHeight="12.75" customHeight="1" outlineLevelCol="4"/>
  <cols>
    <col min="1" max="1" width="29.7047619047619" style="124" customWidth="1"/>
    <col min="2" max="2" width="17.5714285714286" style="124" customWidth="1"/>
    <col min="3" max="3" width="28.5714285714286" style="124" customWidth="1"/>
    <col min="4" max="4" width="15.5714285714286" style="124" customWidth="1"/>
    <col min="5" max="5" width="31.2952380952381" style="124" customWidth="1"/>
    <col min="6" max="16384" width="9.13333333333333" style="125"/>
  </cols>
  <sheetData>
    <row r="1" ht="24.75" customHeight="1" spans="1:1">
      <c r="A1" s="126" t="s">
        <v>27</v>
      </c>
    </row>
    <row r="2" ht="24.75" customHeight="1" spans="1:4">
      <c r="A2" s="127" t="s">
        <v>28</v>
      </c>
      <c r="B2" s="127"/>
      <c r="C2" s="127"/>
      <c r="D2" s="127"/>
    </row>
    <row r="3" ht="24.75" customHeight="1" spans="1:4">
      <c r="A3" s="128"/>
      <c r="B3" s="129"/>
      <c r="C3" s="130"/>
      <c r="D3" s="131" t="s">
        <v>29</v>
      </c>
    </row>
    <row r="4" ht="24.75" customHeight="1" spans="1:4">
      <c r="A4" s="132" t="s">
        <v>30</v>
      </c>
      <c r="B4" s="133"/>
      <c r="C4" s="133" t="s">
        <v>31</v>
      </c>
      <c r="D4" s="134"/>
    </row>
    <row r="5" ht="24.75" customHeight="1" spans="1:4">
      <c r="A5" s="132" t="s">
        <v>32</v>
      </c>
      <c r="B5" s="133" t="s">
        <v>33</v>
      </c>
      <c r="C5" s="133" t="s">
        <v>32</v>
      </c>
      <c r="D5" s="134" t="s">
        <v>33</v>
      </c>
    </row>
    <row r="6" s="123" customFormat="1" ht="24.75" customHeight="1" spans="1:5">
      <c r="A6" s="135" t="s">
        <v>34</v>
      </c>
      <c r="B6" s="136">
        <v>872.17</v>
      </c>
      <c r="C6" s="137" t="s">
        <v>35</v>
      </c>
      <c r="D6" s="138">
        <v>714.61</v>
      </c>
      <c r="E6" s="139"/>
    </row>
    <row r="7" s="123" customFormat="1" ht="24.75" customHeight="1" spans="1:5">
      <c r="A7" s="135" t="s">
        <v>36</v>
      </c>
      <c r="B7" s="140">
        <v>0</v>
      </c>
      <c r="C7" s="137" t="s">
        <v>37</v>
      </c>
      <c r="D7" s="138">
        <v>0</v>
      </c>
      <c r="E7" s="139"/>
    </row>
    <row r="8" s="123" customFormat="1" ht="24.75" customHeight="1" spans="1:5">
      <c r="A8" s="141" t="s">
        <v>38</v>
      </c>
      <c r="B8" s="140">
        <v>0</v>
      </c>
      <c r="C8" s="137" t="s">
        <v>39</v>
      </c>
      <c r="D8" s="138">
        <v>0</v>
      </c>
      <c r="E8" s="139"/>
    </row>
    <row r="9" s="123" customFormat="1" ht="24.75" customHeight="1" spans="1:5">
      <c r="A9" s="135" t="s">
        <v>40</v>
      </c>
      <c r="B9" s="140">
        <v>0</v>
      </c>
      <c r="C9" s="137" t="s">
        <v>41</v>
      </c>
      <c r="D9" s="138">
        <v>0</v>
      </c>
      <c r="E9" s="139"/>
    </row>
    <row r="10" s="123" customFormat="1" ht="24.75" customHeight="1" spans="1:5">
      <c r="A10" s="135" t="s">
        <v>42</v>
      </c>
      <c r="B10" s="140">
        <v>0</v>
      </c>
      <c r="C10" s="137" t="s">
        <v>43</v>
      </c>
      <c r="D10" s="138">
        <v>0</v>
      </c>
      <c r="E10" s="139"/>
    </row>
    <row r="11" s="123" customFormat="1" ht="24.75" customHeight="1" spans="1:5">
      <c r="A11" s="141" t="s">
        <v>44</v>
      </c>
      <c r="B11" s="140">
        <v>0</v>
      </c>
      <c r="C11" s="137" t="s">
        <v>45</v>
      </c>
      <c r="D11" s="142">
        <v>0</v>
      </c>
      <c r="E11" s="139"/>
    </row>
    <row r="12" s="123" customFormat="1" ht="24.75" customHeight="1" spans="1:5">
      <c r="A12" s="141" t="s">
        <v>46</v>
      </c>
      <c r="B12" s="140">
        <v>0</v>
      </c>
      <c r="C12" s="137" t="s">
        <v>47</v>
      </c>
      <c r="D12" s="143">
        <v>0</v>
      </c>
      <c r="E12" s="139"/>
    </row>
    <row r="13" s="123" customFormat="1" ht="24.75" customHeight="1" spans="1:5">
      <c r="A13" s="135" t="s">
        <v>48</v>
      </c>
      <c r="B13" s="140">
        <v>0</v>
      </c>
      <c r="C13" s="137" t="s">
        <v>49</v>
      </c>
      <c r="D13" s="144">
        <v>71.61</v>
      </c>
      <c r="E13" s="139"/>
    </row>
    <row r="14" s="123" customFormat="1" ht="24.75" customHeight="1" spans="1:5">
      <c r="A14" s="135" t="s">
        <v>50</v>
      </c>
      <c r="B14" s="140">
        <v>0</v>
      </c>
      <c r="C14" s="137" t="s">
        <v>51</v>
      </c>
      <c r="D14" s="144">
        <v>0</v>
      </c>
      <c r="E14" s="139"/>
    </row>
    <row r="15" s="123" customFormat="1" ht="24.75" customHeight="1" spans="1:5">
      <c r="A15" s="141"/>
      <c r="B15" s="137"/>
      <c r="C15" s="137" t="s">
        <v>52</v>
      </c>
      <c r="D15" s="144">
        <v>35.63</v>
      </c>
      <c r="E15" s="139"/>
    </row>
    <row r="16" s="123" customFormat="1" ht="24.75" customHeight="1" spans="1:5">
      <c r="A16" s="141"/>
      <c r="B16" s="137"/>
      <c r="C16" s="137" t="s">
        <v>53</v>
      </c>
      <c r="D16" s="144">
        <v>0</v>
      </c>
      <c r="E16" s="139"/>
    </row>
    <row r="17" s="123" customFormat="1" ht="24.75" customHeight="1" spans="1:5">
      <c r="A17" s="135"/>
      <c r="B17" s="137"/>
      <c r="C17" s="137" t="s">
        <v>54</v>
      </c>
      <c r="D17" s="144">
        <v>0</v>
      </c>
      <c r="E17" s="139"/>
    </row>
    <row r="18" s="123" customFormat="1" ht="24.75" customHeight="1" spans="1:5">
      <c r="A18" s="135"/>
      <c r="B18" s="137"/>
      <c r="C18" s="137" t="s">
        <v>55</v>
      </c>
      <c r="D18" s="144">
        <v>0</v>
      </c>
      <c r="E18" s="139"/>
    </row>
    <row r="19" s="123" customFormat="1" ht="24.75" customHeight="1" spans="1:5">
      <c r="A19" s="135"/>
      <c r="B19" s="137"/>
      <c r="C19" s="137" t="s">
        <v>56</v>
      </c>
      <c r="D19" s="144">
        <v>0</v>
      </c>
      <c r="E19" s="139"/>
    </row>
    <row r="20" s="123" customFormat="1" ht="24.75" customHeight="1" spans="1:5">
      <c r="A20" s="135"/>
      <c r="B20" s="137"/>
      <c r="C20" s="137" t="s">
        <v>57</v>
      </c>
      <c r="D20" s="144">
        <v>0</v>
      </c>
      <c r="E20" s="139"/>
    </row>
    <row r="21" s="123" customFormat="1" ht="24.75" customHeight="1" spans="1:5">
      <c r="A21" s="135"/>
      <c r="B21" s="137"/>
      <c r="C21" s="137" t="s">
        <v>58</v>
      </c>
      <c r="D21" s="144">
        <v>0</v>
      </c>
      <c r="E21" s="139"/>
    </row>
    <row r="22" s="123" customFormat="1" ht="24.75" customHeight="1" spans="1:5">
      <c r="A22" s="135"/>
      <c r="B22" s="137"/>
      <c r="C22" s="137" t="s">
        <v>59</v>
      </c>
      <c r="D22" s="144">
        <v>0</v>
      </c>
      <c r="E22" s="139"/>
    </row>
    <row r="23" s="123" customFormat="1" ht="24.75" customHeight="1" spans="1:5">
      <c r="A23" s="135"/>
      <c r="B23" s="137"/>
      <c r="C23" s="137" t="s">
        <v>60</v>
      </c>
      <c r="D23" s="144">
        <v>0</v>
      </c>
      <c r="E23" s="139"/>
    </row>
    <row r="24" s="123" customFormat="1" ht="24.75" customHeight="1" spans="1:5">
      <c r="A24" s="135"/>
      <c r="B24" s="137"/>
      <c r="C24" s="137" t="s">
        <v>61</v>
      </c>
      <c r="D24" s="144">
        <v>0</v>
      </c>
      <c r="E24" s="139"/>
    </row>
    <row r="25" s="123" customFormat="1" ht="24.75" customHeight="1" spans="1:5">
      <c r="A25" s="135"/>
      <c r="B25" s="137"/>
      <c r="C25" s="137" t="s">
        <v>62</v>
      </c>
      <c r="D25" s="144">
        <v>50.32</v>
      </c>
      <c r="E25" s="139"/>
    </row>
    <row r="26" s="123" customFormat="1" ht="24.75" customHeight="1" spans="1:5">
      <c r="A26" s="135"/>
      <c r="B26" s="137"/>
      <c r="C26" s="137" t="s">
        <v>63</v>
      </c>
      <c r="D26" s="144">
        <v>0</v>
      </c>
      <c r="E26" s="139"/>
    </row>
    <row r="27" s="123" customFormat="1" ht="24.75" customHeight="1" spans="1:5">
      <c r="A27" s="135"/>
      <c r="B27" s="137"/>
      <c r="C27" s="137" t="s">
        <v>64</v>
      </c>
      <c r="D27" s="144"/>
      <c r="E27" s="139"/>
    </row>
    <row r="28" s="123" customFormat="1" ht="24.75" customHeight="1" spans="1:5">
      <c r="A28" s="135"/>
      <c r="B28" s="137"/>
      <c r="C28" s="137" t="s">
        <v>65</v>
      </c>
      <c r="D28" s="144">
        <v>0</v>
      </c>
      <c r="E28" s="139"/>
    </row>
    <row r="29" s="123" customFormat="1" ht="24.75" customHeight="1" spans="1:5">
      <c r="A29" s="135"/>
      <c r="B29" s="137"/>
      <c r="C29" s="137" t="s">
        <v>66</v>
      </c>
      <c r="D29" s="144">
        <v>0</v>
      </c>
      <c r="E29" s="139"/>
    </row>
    <row r="30" s="123" customFormat="1" ht="24.75" customHeight="1" spans="1:5">
      <c r="A30" s="135"/>
      <c r="B30" s="137"/>
      <c r="C30" s="137" t="s">
        <v>67</v>
      </c>
      <c r="D30" s="144">
        <v>0</v>
      </c>
      <c r="E30" s="139"/>
    </row>
    <row r="31" s="123" customFormat="1" ht="24.75" customHeight="1" spans="1:5">
      <c r="A31" s="135"/>
      <c r="B31" s="137"/>
      <c r="C31" s="137" t="s">
        <v>68</v>
      </c>
      <c r="D31" s="144">
        <v>0</v>
      </c>
      <c r="E31" s="139"/>
    </row>
    <row r="32" s="123" customFormat="1" ht="24.75" customHeight="1" spans="1:5">
      <c r="A32" s="135"/>
      <c r="B32" s="137"/>
      <c r="C32" s="137" t="s">
        <v>69</v>
      </c>
      <c r="D32" s="144">
        <v>0</v>
      </c>
      <c r="E32" s="139"/>
    </row>
    <row r="33" s="123" customFormat="1" ht="24.75" customHeight="1" spans="1:5">
      <c r="A33" s="135"/>
      <c r="B33" s="137"/>
      <c r="C33" s="137" t="s">
        <v>70</v>
      </c>
      <c r="D33" s="144">
        <v>0</v>
      </c>
      <c r="E33" s="139"/>
    </row>
    <row r="34" s="123" customFormat="1" ht="24.75" customHeight="1" spans="1:5">
      <c r="A34" s="135"/>
      <c r="B34" s="137"/>
      <c r="C34" s="137" t="s">
        <v>71</v>
      </c>
      <c r="D34" s="144">
        <v>0</v>
      </c>
      <c r="E34" s="139"/>
    </row>
    <row r="35" ht="24.75" customHeight="1" spans="1:4">
      <c r="A35" s="145"/>
      <c r="B35" s="146"/>
      <c r="C35" s="146"/>
      <c r="D35" s="147"/>
    </row>
    <row r="36" ht="24.75" customHeight="1" spans="1:4">
      <c r="A36" s="145"/>
      <c r="B36" s="146"/>
      <c r="C36" s="146"/>
      <c r="D36" s="147"/>
    </row>
    <row r="37" s="123" customFormat="1" ht="24.75" customHeight="1" spans="1:5">
      <c r="A37" s="148" t="s">
        <v>72</v>
      </c>
      <c r="B37" s="140">
        <f>SUM(B6:B14)</f>
        <v>872.17</v>
      </c>
      <c r="C37" s="149" t="s">
        <v>73</v>
      </c>
      <c r="D37" s="142">
        <f>SUM(D6:D34)</f>
        <v>872.17</v>
      </c>
      <c r="E37" s="139"/>
    </row>
    <row r="38" ht="24.75" customHeight="1" spans="1:4">
      <c r="A38" s="150"/>
      <c r="B38" s="146"/>
      <c r="C38" s="151"/>
      <c r="D38" s="147"/>
    </row>
    <row r="39" ht="24.75" customHeight="1" spans="1:4">
      <c r="A39" s="150"/>
      <c r="B39" s="146"/>
      <c r="C39" s="151"/>
      <c r="D39" s="147"/>
    </row>
    <row r="40" s="123" customFormat="1" ht="24.75" customHeight="1" spans="1:5">
      <c r="A40" s="135" t="s">
        <v>74</v>
      </c>
      <c r="B40" s="152"/>
      <c r="C40" s="137" t="s">
        <v>75</v>
      </c>
      <c r="D40" s="142">
        <v>0</v>
      </c>
      <c r="E40" s="139"/>
    </row>
    <row r="41" s="123" customFormat="1" ht="24.75" customHeight="1" spans="1:5">
      <c r="A41" s="135" t="s">
        <v>76</v>
      </c>
      <c r="B41" s="153">
        <v>0</v>
      </c>
      <c r="C41" s="137"/>
      <c r="D41" s="154"/>
      <c r="E41" s="139"/>
    </row>
    <row r="42" ht="24.75" customHeight="1" spans="1:4">
      <c r="A42" s="125"/>
      <c r="B42" s="155"/>
      <c r="C42" s="156"/>
      <c r="D42" s="147"/>
    </row>
    <row r="43" ht="24.75" customHeight="1" spans="1:4">
      <c r="A43" s="157"/>
      <c r="B43" s="155"/>
      <c r="C43" s="156"/>
      <c r="D43" s="147"/>
    </row>
    <row r="44" s="123" customFormat="1" ht="24.75" customHeight="1" spans="1:5">
      <c r="A44" s="148" t="s">
        <v>77</v>
      </c>
      <c r="B44" s="158">
        <f>B41+B40+B37</f>
        <v>872.17</v>
      </c>
      <c r="C44" s="159" t="s">
        <v>78</v>
      </c>
      <c r="D44" s="160">
        <f>D40+D37</f>
        <v>872.17</v>
      </c>
      <c r="E44" s="139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workbookViewId="0">
      <selection activeCell="B9" sqref="B9"/>
    </sheetView>
  </sheetViews>
  <sheetFormatPr defaultColWidth="9" defaultRowHeight="12.75" customHeight="1" outlineLevelCol="2"/>
  <cols>
    <col min="1" max="1" width="44.8571428571429" style="29" customWidth="1"/>
    <col min="2" max="2" width="29.8571428571429" style="29" customWidth="1"/>
    <col min="3" max="3" width="31.2952380952381" style="29" customWidth="1"/>
  </cols>
  <sheetData>
    <row r="1" ht="24.75" customHeight="1" spans="1:1">
      <c r="A1" s="43" t="s">
        <v>27</v>
      </c>
    </row>
    <row r="2" ht="24.75" customHeight="1" spans="1:2">
      <c r="A2" s="31" t="s">
        <v>79</v>
      </c>
      <c r="B2" s="31"/>
    </row>
    <row r="3" ht="24.75" customHeight="1" spans="1:2">
      <c r="A3" s="117"/>
      <c r="B3" s="118"/>
    </row>
    <row r="4" ht="24" customHeight="1" spans="1:2">
      <c r="A4" s="119" t="s">
        <v>32</v>
      </c>
      <c r="B4" s="120" t="s">
        <v>33</v>
      </c>
    </row>
    <row r="5" s="28" customFormat="1" ht="24.75" customHeight="1" spans="1:3">
      <c r="A5" s="121" t="s">
        <v>34</v>
      </c>
      <c r="B5" s="122">
        <v>872.17</v>
      </c>
      <c r="C5" s="39"/>
    </row>
    <row r="6" ht="24.75" customHeight="1" spans="1:2">
      <c r="A6" s="121" t="s">
        <v>80</v>
      </c>
      <c r="B6" s="122">
        <v>872.17</v>
      </c>
    </row>
    <row r="7" ht="24.75" customHeight="1" spans="1:2">
      <c r="A7" s="121" t="s">
        <v>81</v>
      </c>
      <c r="B7" s="122"/>
    </row>
    <row r="8" ht="24.75" customHeight="1" spans="1:2">
      <c r="A8" s="121" t="s">
        <v>82</v>
      </c>
      <c r="B8" s="122"/>
    </row>
    <row r="9" ht="24.75" customHeight="1" spans="1:2">
      <c r="A9" s="121" t="s">
        <v>83</v>
      </c>
      <c r="B9" s="122"/>
    </row>
    <row r="10" ht="24.75" customHeight="1" spans="1:2">
      <c r="A10" s="121" t="s">
        <v>84</v>
      </c>
      <c r="B10" s="122"/>
    </row>
    <row r="11" ht="24.75" customHeight="1" spans="1:2">
      <c r="A11" s="121" t="s">
        <v>85</v>
      </c>
      <c r="B11" s="122"/>
    </row>
    <row r="12" ht="24.75" customHeight="1" spans="1:2">
      <c r="A12" s="121" t="s">
        <v>36</v>
      </c>
      <c r="B12" s="122">
        <v>0</v>
      </c>
    </row>
    <row r="13" ht="24.75" customHeight="1" spans="1:2">
      <c r="A13" s="121" t="s">
        <v>38</v>
      </c>
      <c r="B13" s="122">
        <v>0</v>
      </c>
    </row>
    <row r="14" ht="24.75" customHeight="1" spans="1:2">
      <c r="A14" s="121" t="s">
        <v>40</v>
      </c>
      <c r="B14" s="122">
        <v>0</v>
      </c>
    </row>
    <row r="15" ht="24.75" customHeight="1" spans="1:2">
      <c r="A15" s="121" t="s">
        <v>42</v>
      </c>
      <c r="B15" s="122">
        <v>0</v>
      </c>
    </row>
    <row r="16" ht="24.75" customHeight="1" spans="1:2">
      <c r="A16" s="121" t="s">
        <v>44</v>
      </c>
      <c r="B16" s="122">
        <v>0</v>
      </c>
    </row>
    <row r="17" ht="24.75" customHeight="1" spans="1:2">
      <c r="A17" s="121" t="s">
        <v>46</v>
      </c>
      <c r="B17" s="122">
        <v>0</v>
      </c>
    </row>
    <row r="18" ht="24.75" customHeight="1" spans="1:2">
      <c r="A18" s="121" t="s">
        <v>48</v>
      </c>
      <c r="B18" s="122">
        <v>0</v>
      </c>
    </row>
    <row r="19" ht="24.75" customHeight="1" spans="1:2">
      <c r="A19" s="121" t="s">
        <v>50</v>
      </c>
      <c r="B19" s="122">
        <v>0</v>
      </c>
    </row>
    <row r="20" ht="24.75" customHeight="1" spans="1:2">
      <c r="A20" s="121" t="s">
        <v>86</v>
      </c>
      <c r="B20" s="122">
        <f>SUM(B5,B12:B19)</f>
        <v>872.17</v>
      </c>
    </row>
    <row r="21" ht="24.75" customHeight="1" spans="1:2">
      <c r="A21" s="121" t="s">
        <v>87</v>
      </c>
      <c r="B21" s="122">
        <v>0</v>
      </c>
    </row>
    <row r="22" ht="24.75" customHeight="1" spans="1:2">
      <c r="A22" s="121" t="s">
        <v>87</v>
      </c>
      <c r="B22" s="122">
        <v>0</v>
      </c>
    </row>
    <row r="23" ht="24.75" customHeight="1" spans="1:2">
      <c r="A23" s="121" t="s">
        <v>87</v>
      </c>
      <c r="B23" s="122">
        <v>0</v>
      </c>
    </row>
    <row r="24" ht="24.75" customHeight="1" spans="1:2">
      <c r="A24" s="121" t="s">
        <v>87</v>
      </c>
      <c r="B24" s="122">
        <v>0</v>
      </c>
    </row>
    <row r="25" ht="24.75" customHeight="1" spans="1:2">
      <c r="A25" s="121" t="s">
        <v>87</v>
      </c>
      <c r="B25" s="122">
        <v>0</v>
      </c>
    </row>
    <row r="26" ht="24.75" customHeight="1" spans="1:2">
      <c r="A26" s="121" t="s">
        <v>74</v>
      </c>
      <c r="B26" s="122">
        <f>SUM(B27,B31,B32)</f>
        <v>0</v>
      </c>
    </row>
    <row r="27" ht="24.75" customHeight="1" spans="1:2">
      <c r="A27" s="121" t="s">
        <v>88</v>
      </c>
      <c r="B27" s="122">
        <f>SUM(B28:B30)</f>
        <v>0</v>
      </c>
    </row>
    <row r="28" ht="24.75" customHeight="1" spans="1:2">
      <c r="A28" s="121" t="s">
        <v>89</v>
      </c>
      <c r="B28" s="122"/>
    </row>
    <row r="29" ht="24.75" customHeight="1" spans="1:2">
      <c r="A29" s="121" t="s">
        <v>90</v>
      </c>
      <c r="B29" s="122">
        <v>0</v>
      </c>
    </row>
    <row r="30" ht="24.75" customHeight="1" spans="1:2">
      <c r="A30" s="121" t="s">
        <v>91</v>
      </c>
      <c r="B30" s="122">
        <v>0</v>
      </c>
    </row>
    <row r="31" ht="24.75" customHeight="1" spans="1:2">
      <c r="A31" s="121" t="s">
        <v>92</v>
      </c>
      <c r="B31" s="122">
        <v>0</v>
      </c>
    </row>
    <row r="32" ht="24.75" customHeight="1" spans="1:2">
      <c r="A32" s="121" t="s">
        <v>93</v>
      </c>
      <c r="B32" s="122">
        <v>0</v>
      </c>
    </row>
    <row r="33" ht="24.75" customHeight="1" spans="1:2">
      <c r="A33" s="121" t="s">
        <v>76</v>
      </c>
      <c r="B33" s="122">
        <f>SUM(B34,B38)</f>
        <v>0</v>
      </c>
    </row>
    <row r="34" ht="24.75" customHeight="1" spans="1:2">
      <c r="A34" s="121" t="s">
        <v>94</v>
      </c>
      <c r="B34" s="122">
        <f>SUM(B35:B37)</f>
        <v>0</v>
      </c>
    </row>
    <row r="35" ht="24.75" customHeight="1" spans="1:2">
      <c r="A35" s="121" t="s">
        <v>95</v>
      </c>
      <c r="B35" s="122">
        <v>0</v>
      </c>
    </row>
    <row r="36" ht="24.75" customHeight="1" spans="1:2">
      <c r="A36" s="121" t="s">
        <v>96</v>
      </c>
      <c r="B36" s="122">
        <v>0</v>
      </c>
    </row>
    <row r="37" ht="24.75" customHeight="1" spans="1:2">
      <c r="A37" s="121" t="s">
        <v>97</v>
      </c>
      <c r="B37" s="122">
        <v>0</v>
      </c>
    </row>
    <row r="38" ht="24.75" customHeight="1" spans="1:2">
      <c r="A38" s="121" t="s">
        <v>98</v>
      </c>
      <c r="B38" s="122">
        <v>0</v>
      </c>
    </row>
    <row r="39" ht="24.75" customHeight="1" spans="1:2">
      <c r="A39" s="121" t="s">
        <v>99</v>
      </c>
      <c r="B39" s="122">
        <f>SUM(B20,B26,B33)</f>
        <v>872.17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topLeftCell="A11" workbookViewId="0">
      <selection activeCell="B16" sqref="B16"/>
    </sheetView>
  </sheetViews>
  <sheetFormatPr defaultColWidth="9" defaultRowHeight="12.75" customHeight="1" outlineLevelCol="6"/>
  <cols>
    <col min="1" max="1" width="34.1333333333333" style="29" customWidth="1"/>
    <col min="2" max="4" width="17.2952380952381" style="29" customWidth="1"/>
    <col min="5" max="5" width="15.1333333333333" style="29" customWidth="1"/>
    <col min="6" max="7" width="6.85714285714286" style="29" customWidth="1"/>
  </cols>
  <sheetData>
    <row r="1" ht="24.75" customHeight="1" spans="1:1">
      <c r="A1" s="43" t="s">
        <v>27</v>
      </c>
    </row>
    <row r="2" ht="24.75" customHeight="1" spans="1:5">
      <c r="A2" s="109" t="s">
        <v>100</v>
      </c>
      <c r="B2" s="109"/>
      <c r="C2" s="109"/>
      <c r="D2" s="109"/>
      <c r="E2" s="109"/>
    </row>
    <row r="3" ht="24.75" customHeight="1" spans="1:5">
      <c r="A3" s="99"/>
      <c r="B3" s="99"/>
      <c r="E3" s="32" t="s">
        <v>29</v>
      </c>
    </row>
    <row r="4" ht="24.75" customHeight="1" spans="1:5">
      <c r="A4" s="45" t="s">
        <v>101</v>
      </c>
      <c r="B4" s="45" t="s">
        <v>102</v>
      </c>
      <c r="C4" s="46" t="s">
        <v>103</v>
      </c>
      <c r="D4" s="47" t="s">
        <v>104</v>
      </c>
      <c r="E4" s="110" t="s">
        <v>105</v>
      </c>
    </row>
    <row r="5" ht="24.75" customHeight="1" spans="1:5">
      <c r="A5" s="45" t="s">
        <v>106</v>
      </c>
      <c r="B5" s="45">
        <v>1</v>
      </c>
      <c r="C5" s="46">
        <v>2</v>
      </c>
      <c r="D5" s="47">
        <v>3</v>
      </c>
      <c r="E5" s="111">
        <v>4</v>
      </c>
    </row>
    <row r="6" s="28" customFormat="1" ht="29.25" customHeight="1" spans="1:7">
      <c r="A6" s="85" t="s">
        <v>107</v>
      </c>
      <c r="B6" s="75">
        <f>SUM(C6:E6)</f>
        <v>872.17</v>
      </c>
      <c r="C6" s="78">
        <v>872.17</v>
      </c>
      <c r="D6" s="112"/>
      <c r="E6" s="113"/>
      <c r="F6" s="39"/>
      <c r="G6" s="39"/>
    </row>
    <row r="7" ht="29.25" customHeight="1" spans="1:5">
      <c r="A7" s="85" t="s">
        <v>108</v>
      </c>
      <c r="B7" s="75">
        <f t="shared" ref="B7:B29" si="0">SUM(C7:E7)</f>
        <v>714.61</v>
      </c>
      <c r="C7" s="78">
        <v>714.61</v>
      </c>
      <c r="D7" s="112"/>
      <c r="E7" s="113"/>
    </row>
    <row r="8" ht="29.25" customHeight="1" spans="1:5">
      <c r="A8" s="86" t="s">
        <v>109</v>
      </c>
      <c r="B8" s="75">
        <f t="shared" si="0"/>
        <v>0</v>
      </c>
      <c r="C8" s="87"/>
      <c r="D8" s="112"/>
      <c r="E8" s="113"/>
    </row>
    <row r="9" ht="29.25" customHeight="1" spans="1:5">
      <c r="A9" s="86" t="s">
        <v>110</v>
      </c>
      <c r="B9" s="75">
        <f t="shared" si="0"/>
        <v>714.61</v>
      </c>
      <c r="C9" s="78">
        <v>714.61</v>
      </c>
      <c r="D9" s="114"/>
      <c r="E9" s="115"/>
    </row>
    <row r="10" ht="29.25" customHeight="1" spans="1:5">
      <c r="A10" s="88" t="s">
        <v>111</v>
      </c>
      <c r="B10" s="75">
        <f t="shared" si="0"/>
        <v>71.61</v>
      </c>
      <c r="C10" s="78">
        <v>71.61</v>
      </c>
      <c r="D10" s="114"/>
      <c r="E10" s="115"/>
    </row>
    <row r="11" ht="29.25" customHeight="1" spans="1:5">
      <c r="A11" s="86" t="s">
        <v>112</v>
      </c>
      <c r="B11" s="75">
        <f t="shared" si="0"/>
        <v>0</v>
      </c>
      <c r="C11" s="78"/>
      <c r="D11" s="114"/>
      <c r="E11" s="115"/>
    </row>
    <row r="12" ht="29.25" customHeight="1" spans="1:5">
      <c r="A12" s="86" t="s">
        <v>113</v>
      </c>
      <c r="B12" s="75">
        <f t="shared" si="0"/>
        <v>67.09</v>
      </c>
      <c r="C12" s="78">
        <v>67.09</v>
      </c>
      <c r="D12" s="114"/>
      <c r="E12" s="115"/>
    </row>
    <row r="13" ht="29.25" customHeight="1" spans="1:5">
      <c r="A13" s="86" t="s">
        <v>114</v>
      </c>
      <c r="B13" s="75">
        <f t="shared" si="0"/>
        <v>0</v>
      </c>
      <c r="C13" s="78"/>
      <c r="D13" s="114"/>
      <c r="E13" s="115"/>
    </row>
    <row r="14" ht="29.25" customHeight="1" spans="1:5">
      <c r="A14" s="86" t="s">
        <v>115</v>
      </c>
      <c r="B14" s="75">
        <f t="shared" si="0"/>
        <v>4.52</v>
      </c>
      <c r="C14" s="78">
        <v>4.52</v>
      </c>
      <c r="D14" s="112"/>
      <c r="E14" s="113"/>
    </row>
    <row r="15" ht="29.25" customHeight="1" spans="1:5">
      <c r="A15" s="88" t="s">
        <v>116</v>
      </c>
      <c r="B15" s="75">
        <f t="shared" si="0"/>
        <v>35.63</v>
      </c>
      <c r="C15" s="78">
        <v>35.63</v>
      </c>
      <c r="D15" s="114"/>
      <c r="E15" s="115"/>
    </row>
    <row r="16" ht="29.25" customHeight="1" spans="1:5">
      <c r="A16" s="86" t="s">
        <v>117</v>
      </c>
      <c r="B16" s="75">
        <f t="shared" si="0"/>
        <v>0</v>
      </c>
      <c r="C16" s="87"/>
      <c r="D16" s="112"/>
      <c r="E16" s="113"/>
    </row>
    <row r="17" ht="29.25" customHeight="1" spans="1:5">
      <c r="A17" s="86" t="s">
        <v>118</v>
      </c>
      <c r="B17" s="75">
        <f t="shared" si="0"/>
        <v>27.25</v>
      </c>
      <c r="C17" s="78">
        <v>27.25</v>
      </c>
      <c r="D17" s="112"/>
      <c r="E17" s="113"/>
    </row>
    <row r="18" ht="29.25" customHeight="1" spans="1:5">
      <c r="A18" s="86" t="s">
        <v>119</v>
      </c>
      <c r="B18" s="75">
        <f t="shared" si="0"/>
        <v>8.38</v>
      </c>
      <c r="C18" s="78">
        <v>8.38</v>
      </c>
      <c r="D18" s="114"/>
      <c r="E18" s="115"/>
    </row>
    <row r="19" ht="29.25" customHeight="1" spans="1:5">
      <c r="A19" s="88" t="s">
        <v>120</v>
      </c>
      <c r="B19" s="75">
        <f t="shared" si="0"/>
        <v>50.32</v>
      </c>
      <c r="C19" s="78">
        <v>50.32</v>
      </c>
      <c r="D19" s="114"/>
      <c r="E19" s="115"/>
    </row>
    <row r="20" ht="29.25" customHeight="1" spans="1:5">
      <c r="A20" s="86" t="s">
        <v>121</v>
      </c>
      <c r="B20" s="75">
        <f t="shared" si="0"/>
        <v>0</v>
      </c>
      <c r="C20" s="78"/>
      <c r="D20" s="114"/>
      <c r="E20" s="115"/>
    </row>
    <row r="21" ht="29.25" customHeight="1" spans="1:5">
      <c r="A21" s="86" t="s">
        <v>122</v>
      </c>
      <c r="B21" s="75">
        <f t="shared" si="0"/>
        <v>50.32</v>
      </c>
      <c r="C21" s="78">
        <v>50.32</v>
      </c>
      <c r="D21" s="114"/>
      <c r="E21" s="115"/>
    </row>
    <row r="22" ht="29.25" customHeight="1" spans="1:5">
      <c r="A22" s="85"/>
      <c r="B22" s="75">
        <f t="shared" si="0"/>
        <v>0</v>
      </c>
      <c r="C22" s="87"/>
      <c r="D22" s="112"/>
      <c r="E22" s="113"/>
    </row>
    <row r="23" ht="29.25" customHeight="1" spans="1:5">
      <c r="A23" s="85"/>
      <c r="B23" s="75">
        <f t="shared" si="0"/>
        <v>0</v>
      </c>
      <c r="C23" s="87"/>
      <c r="D23" s="112"/>
      <c r="E23" s="113"/>
    </row>
    <row r="24" ht="29.25" customHeight="1" spans="1:5">
      <c r="A24" s="116"/>
      <c r="B24" s="75">
        <f t="shared" si="0"/>
        <v>0</v>
      </c>
      <c r="C24" s="78"/>
      <c r="D24" s="114"/>
      <c r="E24" s="115"/>
    </row>
    <row r="25" ht="29.25" customHeight="1" spans="1:5">
      <c r="A25" s="116"/>
      <c r="B25" s="75">
        <f t="shared" si="0"/>
        <v>0</v>
      </c>
      <c r="C25" s="78"/>
      <c r="D25" s="114"/>
      <c r="E25" s="115"/>
    </row>
    <row r="26" ht="29.25" customHeight="1" spans="1:5">
      <c r="A26" s="116"/>
      <c r="B26" s="75">
        <f t="shared" si="0"/>
        <v>0</v>
      </c>
      <c r="C26" s="78"/>
      <c r="D26" s="114"/>
      <c r="E26" s="115"/>
    </row>
    <row r="27" ht="29.25" customHeight="1" spans="1:5">
      <c r="A27" s="85"/>
      <c r="B27" s="75">
        <f t="shared" si="0"/>
        <v>0</v>
      </c>
      <c r="C27" s="87"/>
      <c r="D27" s="112"/>
      <c r="E27" s="113"/>
    </row>
    <row r="28" ht="29.25" customHeight="1" spans="1:5">
      <c r="A28" s="85"/>
      <c r="B28" s="75">
        <f t="shared" si="0"/>
        <v>0</v>
      </c>
      <c r="C28" s="87"/>
      <c r="D28" s="112"/>
      <c r="E28" s="113"/>
    </row>
    <row r="29" ht="29.25" customHeight="1" spans="1:5">
      <c r="A29" s="116"/>
      <c r="B29" s="75">
        <f t="shared" si="0"/>
        <v>0</v>
      </c>
      <c r="C29" s="78"/>
      <c r="D29" s="114"/>
      <c r="E29" s="115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36"/>
  <sheetViews>
    <sheetView showGridLines="0" showZeros="0" topLeftCell="A12" workbookViewId="0">
      <selection activeCell="D21" sqref="D21"/>
    </sheetView>
  </sheetViews>
  <sheetFormatPr defaultColWidth="9" defaultRowHeight="12.75" customHeight="1"/>
  <cols>
    <col min="1" max="1" width="33.1333333333333" style="29" customWidth="1"/>
    <col min="2" max="2" width="24.5714285714286" style="29" customWidth="1"/>
    <col min="3" max="3" width="29" style="29" customWidth="1"/>
    <col min="4" max="4" width="22.5714285714286" style="29" customWidth="1"/>
    <col min="5" max="98" width="9" style="29" customWidth="1"/>
  </cols>
  <sheetData>
    <row r="1" ht="25.5" customHeight="1" spans="1:97">
      <c r="A1" s="92" t="s">
        <v>27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</row>
    <row r="2" ht="25.5" customHeight="1" spans="1:97">
      <c r="A2" s="93" t="s">
        <v>123</v>
      </c>
      <c r="B2" s="93"/>
      <c r="C2" s="93"/>
      <c r="D2" s="93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</row>
    <row r="3" ht="16.5" customHeight="1" spans="2:97">
      <c r="B3" s="95"/>
      <c r="C3" s="96"/>
      <c r="D3" s="32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</row>
    <row r="4" ht="16.5" customHeight="1" spans="1:97">
      <c r="A4" s="45" t="s">
        <v>124</v>
      </c>
      <c r="B4" s="47"/>
      <c r="C4" s="98" t="s">
        <v>125</v>
      </c>
      <c r="D4" s="98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</row>
    <row r="5" ht="16.5" customHeight="1" spans="1:97">
      <c r="A5" s="45" t="s">
        <v>32</v>
      </c>
      <c r="B5" s="46" t="s">
        <v>33</v>
      </c>
      <c r="C5" s="72" t="s">
        <v>32</v>
      </c>
      <c r="D5" s="99" t="s">
        <v>107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</row>
    <row r="6" s="28" customFormat="1" ht="16.5" customHeight="1" spans="1:98">
      <c r="A6" s="100" t="s">
        <v>126</v>
      </c>
      <c r="B6" s="101">
        <f>SUM(B7:B9)</f>
        <v>872.17</v>
      </c>
      <c r="C6" s="102" t="s">
        <v>127</v>
      </c>
      <c r="D6" s="103">
        <f>SUM(D7:D34)</f>
        <v>872.17</v>
      </c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39"/>
    </row>
    <row r="7" s="28" customFormat="1" ht="16.5" customHeight="1" spans="1:98">
      <c r="A7" s="100" t="s">
        <v>128</v>
      </c>
      <c r="B7" s="101">
        <v>872.17</v>
      </c>
      <c r="C7" s="102" t="s">
        <v>129</v>
      </c>
      <c r="D7" s="103">
        <v>714.61</v>
      </c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39"/>
    </row>
    <row r="8" s="28" customFormat="1" ht="16.5" customHeight="1" spans="1:98">
      <c r="A8" s="100" t="s">
        <v>130</v>
      </c>
      <c r="B8" s="101">
        <v>0</v>
      </c>
      <c r="C8" s="102" t="s">
        <v>131</v>
      </c>
      <c r="D8" s="103">
        <v>0</v>
      </c>
      <c r="E8" s="104">
        <v>0</v>
      </c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39"/>
    </row>
    <row r="9" s="28" customFormat="1" ht="16.5" customHeight="1" spans="1:98">
      <c r="A9" s="100" t="s">
        <v>132</v>
      </c>
      <c r="B9" s="101"/>
      <c r="C9" s="102" t="s">
        <v>133</v>
      </c>
      <c r="D9" s="103">
        <v>0</v>
      </c>
      <c r="E9" s="104">
        <v>0</v>
      </c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39"/>
    </row>
    <row r="10" s="28" customFormat="1" ht="16.5" customHeight="1" spans="1:98">
      <c r="A10" s="100"/>
      <c r="B10" s="105"/>
      <c r="C10" s="102" t="s">
        <v>134</v>
      </c>
      <c r="D10" s="103">
        <v>0</v>
      </c>
      <c r="E10" s="104">
        <v>0</v>
      </c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39"/>
    </row>
    <row r="11" s="28" customFormat="1" ht="16.5" customHeight="1" spans="1:98">
      <c r="A11" s="100"/>
      <c r="B11" s="105"/>
      <c r="C11" s="102" t="s">
        <v>135</v>
      </c>
      <c r="D11" s="103">
        <v>0</v>
      </c>
      <c r="E11" s="104">
        <v>0</v>
      </c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39"/>
    </row>
    <row r="12" s="28" customFormat="1" ht="16.5" customHeight="1" spans="1:98">
      <c r="A12" s="100"/>
      <c r="B12" s="105"/>
      <c r="C12" s="102" t="s">
        <v>136</v>
      </c>
      <c r="D12" s="103">
        <v>0</v>
      </c>
      <c r="E12" s="104">
        <v>0</v>
      </c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39"/>
    </row>
    <row r="13" s="28" customFormat="1" ht="16.5" customHeight="1" spans="1:98">
      <c r="A13" s="106"/>
      <c r="B13" s="101"/>
      <c r="C13" s="102" t="s">
        <v>137</v>
      </c>
      <c r="D13" s="103">
        <v>0</v>
      </c>
      <c r="E13" s="104">
        <v>0</v>
      </c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39"/>
    </row>
    <row r="14" s="28" customFormat="1" ht="16.5" customHeight="1" spans="1:98">
      <c r="A14" s="106"/>
      <c r="B14" s="107"/>
      <c r="C14" s="102" t="s">
        <v>138</v>
      </c>
      <c r="D14" s="103">
        <v>71.61</v>
      </c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39"/>
    </row>
    <row r="15" s="28" customFormat="1" ht="16.5" customHeight="1" spans="1:98">
      <c r="A15" s="106"/>
      <c r="B15" s="101"/>
      <c r="C15" s="102" t="s">
        <v>139</v>
      </c>
      <c r="D15" s="103">
        <v>0</v>
      </c>
      <c r="E15" s="104">
        <v>0</v>
      </c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39"/>
    </row>
    <row r="16" s="28" customFormat="1" ht="16.5" customHeight="1" spans="1:98">
      <c r="A16" s="106"/>
      <c r="B16" s="101"/>
      <c r="C16" s="102" t="s">
        <v>140</v>
      </c>
      <c r="D16" s="103">
        <v>35.63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39"/>
    </row>
    <row r="17" s="28" customFormat="1" ht="16.5" customHeight="1" spans="1:98">
      <c r="A17" s="106"/>
      <c r="B17" s="101"/>
      <c r="C17" s="102" t="s">
        <v>141</v>
      </c>
      <c r="D17" s="103">
        <v>0</v>
      </c>
      <c r="E17" s="104">
        <v>0</v>
      </c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39"/>
    </row>
    <row r="18" s="28" customFormat="1" ht="16.5" customHeight="1" spans="1:98">
      <c r="A18" s="106"/>
      <c r="B18" s="101"/>
      <c r="C18" s="102" t="s">
        <v>142</v>
      </c>
      <c r="D18" s="103">
        <v>0</v>
      </c>
      <c r="E18" s="104">
        <v>0</v>
      </c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39"/>
    </row>
    <row r="19" s="28" customFormat="1" ht="16.5" customHeight="1" spans="1:98">
      <c r="A19" s="106"/>
      <c r="B19" s="101"/>
      <c r="C19" s="102" t="s">
        <v>143</v>
      </c>
      <c r="D19" s="103">
        <v>0</v>
      </c>
      <c r="E19" s="104">
        <v>0</v>
      </c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39"/>
    </row>
    <row r="20" s="28" customFormat="1" ht="16.5" customHeight="1" spans="1:98">
      <c r="A20" s="106"/>
      <c r="B20" s="101"/>
      <c r="C20" s="102" t="s">
        <v>144</v>
      </c>
      <c r="D20" s="103">
        <v>0</v>
      </c>
      <c r="E20" s="104">
        <v>0</v>
      </c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39"/>
    </row>
    <row r="21" s="28" customFormat="1" ht="16.5" customHeight="1" spans="1:98">
      <c r="A21" s="106"/>
      <c r="B21" s="101"/>
      <c r="C21" s="102" t="s">
        <v>145</v>
      </c>
      <c r="D21" s="103">
        <v>0</v>
      </c>
      <c r="E21" s="104">
        <v>0</v>
      </c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39"/>
    </row>
    <row r="22" s="28" customFormat="1" ht="16.5" customHeight="1" spans="1:98">
      <c r="A22" s="106"/>
      <c r="B22" s="101"/>
      <c r="C22" s="102" t="s">
        <v>146</v>
      </c>
      <c r="D22" s="103">
        <v>0</v>
      </c>
      <c r="E22" s="104">
        <v>0</v>
      </c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39"/>
    </row>
    <row r="23" s="28" customFormat="1" ht="16.5" customHeight="1" spans="1:98">
      <c r="A23" s="106"/>
      <c r="B23" s="101"/>
      <c r="C23" s="102" t="s">
        <v>147</v>
      </c>
      <c r="D23" s="103">
        <v>0</v>
      </c>
      <c r="E23" s="104">
        <v>0</v>
      </c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39"/>
    </row>
    <row r="24" s="28" customFormat="1" ht="16.5" customHeight="1" spans="1:98">
      <c r="A24" s="106"/>
      <c r="B24" s="101"/>
      <c r="C24" s="102" t="s">
        <v>148</v>
      </c>
      <c r="D24" s="103">
        <v>0</v>
      </c>
      <c r="E24" s="104">
        <v>0</v>
      </c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39"/>
    </row>
    <row r="25" s="28" customFormat="1" ht="16.5" customHeight="1" spans="1:98">
      <c r="A25" s="106"/>
      <c r="B25" s="101"/>
      <c r="C25" s="102" t="s">
        <v>149</v>
      </c>
      <c r="D25" s="103">
        <v>0</v>
      </c>
      <c r="E25" s="104">
        <v>0</v>
      </c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39"/>
    </row>
    <row r="26" s="28" customFormat="1" ht="16.5" customHeight="1" spans="1:98">
      <c r="A26" s="106"/>
      <c r="B26" s="101"/>
      <c r="C26" s="102" t="s">
        <v>150</v>
      </c>
      <c r="D26" s="103">
        <v>50.32</v>
      </c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39"/>
    </row>
    <row r="27" s="28" customFormat="1" ht="16.5" customHeight="1" spans="1:98">
      <c r="A27" s="106"/>
      <c r="B27" s="101"/>
      <c r="C27" s="102" t="s">
        <v>151</v>
      </c>
      <c r="D27" s="103">
        <v>0</v>
      </c>
      <c r="E27" s="104">
        <v>0</v>
      </c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39"/>
    </row>
    <row r="28" s="28" customFormat="1" ht="16.5" customHeight="1" spans="1:98">
      <c r="A28" s="106"/>
      <c r="B28" s="101"/>
      <c r="C28" s="102" t="s">
        <v>152</v>
      </c>
      <c r="D28" s="103">
        <v>0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39"/>
    </row>
    <row r="29" s="28" customFormat="1" ht="16.5" customHeight="1" spans="1:98">
      <c r="A29" s="106"/>
      <c r="B29" s="101"/>
      <c r="C29" s="108" t="s">
        <v>153</v>
      </c>
      <c r="D29" s="103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39"/>
    </row>
    <row r="30" s="28" customFormat="1" ht="16.5" customHeight="1" spans="1:98">
      <c r="A30" s="106"/>
      <c r="B30" s="101"/>
      <c r="C30" s="102" t="s">
        <v>154</v>
      </c>
      <c r="D30" s="103">
        <v>0</v>
      </c>
      <c r="E30" s="104">
        <v>0</v>
      </c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39"/>
    </row>
    <row r="31" s="28" customFormat="1" ht="16.5" customHeight="1" spans="1:98">
      <c r="A31" s="106"/>
      <c r="B31" s="101"/>
      <c r="C31" s="102" t="s">
        <v>155</v>
      </c>
      <c r="D31" s="103">
        <v>0</v>
      </c>
      <c r="E31" s="104">
        <v>0</v>
      </c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39"/>
    </row>
    <row r="32" s="28" customFormat="1" ht="16.5" customHeight="1" spans="1:98">
      <c r="A32" s="106"/>
      <c r="B32" s="101"/>
      <c r="C32" s="102" t="s">
        <v>156</v>
      </c>
      <c r="D32" s="103">
        <v>0</v>
      </c>
      <c r="E32" s="104">
        <v>0</v>
      </c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39"/>
    </row>
    <row r="33" s="28" customFormat="1" ht="16.5" customHeight="1" spans="1:98">
      <c r="A33" s="106"/>
      <c r="B33" s="101"/>
      <c r="C33" s="102" t="s">
        <v>157</v>
      </c>
      <c r="D33" s="103">
        <v>0</v>
      </c>
      <c r="E33" s="104">
        <v>0</v>
      </c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39"/>
    </row>
    <row r="34" s="28" customFormat="1" ht="16.5" customHeight="1" spans="1:98">
      <c r="A34" s="106"/>
      <c r="B34" s="101"/>
      <c r="C34" s="102" t="s">
        <v>158</v>
      </c>
      <c r="D34" s="103">
        <v>0</v>
      </c>
      <c r="E34" s="104">
        <v>0</v>
      </c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39"/>
    </row>
    <row r="35" ht="16.5" customHeight="1" spans="1:97">
      <c r="A35" s="98" t="s">
        <v>159</v>
      </c>
      <c r="B35" s="66">
        <f>B6</f>
        <v>872.17</v>
      </c>
      <c r="C35" s="46" t="s">
        <v>160</v>
      </c>
      <c r="D35" s="103">
        <f>D6</f>
        <v>872.17</v>
      </c>
      <c r="E35" s="32">
        <v>0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</row>
    <row r="36" customHeight="1" spans="5:5">
      <c r="E36" s="29">
        <v>0</v>
      </c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5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topLeftCell="A3" workbookViewId="0">
      <selection activeCell="C9" sqref="C9"/>
    </sheetView>
  </sheetViews>
  <sheetFormatPr defaultColWidth="9" defaultRowHeight="12.75" customHeight="1"/>
  <cols>
    <col min="1" max="1" width="41.8571428571429" style="29" customWidth="1"/>
    <col min="2" max="2" width="14.4285714285714" style="29" customWidth="1"/>
    <col min="3" max="11" width="14.2952380952381" style="29" customWidth="1"/>
    <col min="12" max="13" width="6.85714285714286" style="29" customWidth="1"/>
  </cols>
  <sheetData>
    <row r="1" ht="24.75" customHeight="1" spans="1:1">
      <c r="A1" s="43" t="s">
        <v>27</v>
      </c>
    </row>
    <row r="2" ht="24.75" customHeight="1" spans="1:11">
      <c r="A2" s="31" t="s">
        <v>161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4.75" customHeight="1" spans="11:11">
      <c r="K3" s="32" t="s">
        <v>29</v>
      </c>
    </row>
    <row r="4" ht="24.75" customHeight="1" spans="1:11">
      <c r="A4" s="45" t="s">
        <v>162</v>
      </c>
      <c r="B4" s="46" t="s">
        <v>107</v>
      </c>
      <c r="C4" s="46" t="s">
        <v>163</v>
      </c>
      <c r="D4" s="46"/>
      <c r="E4" s="46"/>
      <c r="F4" s="46" t="s">
        <v>164</v>
      </c>
      <c r="G4" s="46"/>
      <c r="H4" s="46"/>
      <c r="I4" s="46" t="s">
        <v>165</v>
      </c>
      <c r="J4" s="46"/>
      <c r="K4" s="47"/>
    </row>
    <row r="5" ht="24.75" customHeight="1" spans="1:11">
      <c r="A5" s="45"/>
      <c r="B5" s="46"/>
      <c r="C5" s="46" t="s">
        <v>107</v>
      </c>
      <c r="D5" s="46" t="s">
        <v>103</v>
      </c>
      <c r="E5" s="46" t="s">
        <v>104</v>
      </c>
      <c r="F5" s="46" t="s">
        <v>107</v>
      </c>
      <c r="G5" s="46" t="s">
        <v>103</v>
      </c>
      <c r="H5" s="46" t="s">
        <v>104</v>
      </c>
      <c r="I5" s="72" t="s">
        <v>107</v>
      </c>
      <c r="J5" s="72" t="s">
        <v>103</v>
      </c>
      <c r="K5" s="73" t="s">
        <v>104</v>
      </c>
    </row>
    <row r="6" ht="24.75" customHeight="1" spans="1:11">
      <c r="A6" s="45" t="s">
        <v>106</v>
      </c>
      <c r="B6" s="46">
        <v>1</v>
      </c>
      <c r="C6" s="46">
        <v>2</v>
      </c>
      <c r="D6" s="46">
        <v>3</v>
      </c>
      <c r="E6" s="46">
        <v>4</v>
      </c>
      <c r="F6" s="46">
        <v>2</v>
      </c>
      <c r="G6" s="46">
        <v>3</v>
      </c>
      <c r="H6" s="46">
        <v>4</v>
      </c>
      <c r="I6" s="46">
        <v>2</v>
      </c>
      <c r="J6" s="46">
        <v>3</v>
      </c>
      <c r="K6" s="47">
        <v>4</v>
      </c>
    </row>
    <row r="7" s="28" customFormat="1" ht="24.75" customHeight="1" spans="1:13">
      <c r="A7" s="74" t="s">
        <v>107</v>
      </c>
      <c r="B7" s="83">
        <f>C7+F7+I7</f>
        <v>872.17</v>
      </c>
      <c r="C7" s="83">
        <f>D7+E7</f>
        <v>872.17</v>
      </c>
      <c r="D7" s="83">
        <v>872.17</v>
      </c>
      <c r="E7" s="83"/>
      <c r="F7" s="83">
        <f>G7+H7</f>
        <v>0</v>
      </c>
      <c r="G7" s="83">
        <v>0</v>
      </c>
      <c r="H7" s="83">
        <v>0</v>
      </c>
      <c r="I7" s="83">
        <f>J7+K7</f>
        <v>0</v>
      </c>
      <c r="J7" s="83">
        <v>0</v>
      </c>
      <c r="K7" s="84">
        <v>0</v>
      </c>
      <c r="L7" s="39"/>
      <c r="M7" s="39"/>
    </row>
    <row r="8" ht="24.75" customHeight="1" spans="1:11">
      <c r="A8" s="74"/>
      <c r="B8" s="83">
        <f t="shared" ref="B8:B25" si="0">C8+F8+I8</f>
        <v>0</v>
      </c>
      <c r="C8" s="83">
        <f t="shared" ref="C8:C25" si="1">D8+E8</f>
        <v>0</v>
      </c>
      <c r="D8" s="83"/>
      <c r="E8" s="83"/>
      <c r="F8" s="83">
        <f t="shared" ref="F8:F25" si="2">G8+H8</f>
        <v>0</v>
      </c>
      <c r="G8" s="83"/>
      <c r="H8" s="83"/>
      <c r="I8" s="83">
        <f t="shared" ref="I8:I25" si="3">J8+K8</f>
        <v>0</v>
      </c>
      <c r="J8" s="83"/>
      <c r="K8" s="84"/>
    </row>
    <row r="9" ht="24.75" customHeight="1" spans="1:11">
      <c r="A9" s="77"/>
      <c r="B9" s="83">
        <f t="shared" si="0"/>
        <v>0</v>
      </c>
      <c r="C9" s="83">
        <f t="shared" si="1"/>
        <v>0</v>
      </c>
      <c r="D9" s="91"/>
      <c r="E9" s="91"/>
      <c r="F9" s="83">
        <f t="shared" si="2"/>
        <v>0</v>
      </c>
      <c r="G9" s="91"/>
      <c r="H9" s="91"/>
      <c r="I9" s="83">
        <f t="shared" si="3"/>
        <v>0</v>
      </c>
      <c r="J9" s="91"/>
      <c r="K9" s="79"/>
    </row>
    <row r="10" ht="24.75" customHeight="1" spans="1:11">
      <c r="A10" s="77"/>
      <c r="B10" s="83">
        <f t="shared" si="0"/>
        <v>0</v>
      </c>
      <c r="C10" s="83">
        <f t="shared" si="1"/>
        <v>0</v>
      </c>
      <c r="D10" s="91"/>
      <c r="E10" s="91"/>
      <c r="F10" s="83">
        <f t="shared" si="2"/>
        <v>0</v>
      </c>
      <c r="G10" s="91"/>
      <c r="H10" s="91"/>
      <c r="I10" s="83">
        <f t="shared" si="3"/>
        <v>0</v>
      </c>
      <c r="J10" s="91"/>
      <c r="K10" s="79"/>
    </row>
    <row r="11" ht="24.75" customHeight="1" spans="1:11">
      <c r="A11" s="77"/>
      <c r="B11" s="83">
        <f t="shared" si="0"/>
        <v>0</v>
      </c>
      <c r="C11" s="83">
        <f t="shared" si="1"/>
        <v>0</v>
      </c>
      <c r="D11" s="91"/>
      <c r="E11" s="91"/>
      <c r="F11" s="83">
        <f t="shared" si="2"/>
        <v>0</v>
      </c>
      <c r="G11" s="91"/>
      <c r="H11" s="91"/>
      <c r="I11" s="83">
        <f t="shared" si="3"/>
        <v>0</v>
      </c>
      <c r="J11" s="91"/>
      <c r="K11" s="79"/>
    </row>
    <row r="12" ht="24.75" customHeight="1" spans="1:11">
      <c r="A12" s="77"/>
      <c r="B12" s="83">
        <f t="shared" si="0"/>
        <v>0</v>
      </c>
      <c r="C12" s="83">
        <f t="shared" si="1"/>
        <v>0</v>
      </c>
      <c r="D12" s="91"/>
      <c r="E12" s="91"/>
      <c r="F12" s="83">
        <f t="shared" si="2"/>
        <v>0</v>
      </c>
      <c r="G12" s="91"/>
      <c r="H12" s="91"/>
      <c r="I12" s="83">
        <f t="shared" si="3"/>
        <v>0</v>
      </c>
      <c r="J12" s="91"/>
      <c r="K12" s="79"/>
    </row>
    <row r="13" ht="24.75" customHeight="1" spans="1:11">
      <c r="A13" s="77"/>
      <c r="B13" s="83">
        <f t="shared" si="0"/>
        <v>0</v>
      </c>
      <c r="C13" s="83">
        <f t="shared" si="1"/>
        <v>0</v>
      </c>
      <c r="D13" s="91"/>
      <c r="E13" s="91"/>
      <c r="F13" s="83">
        <f t="shared" si="2"/>
        <v>0</v>
      </c>
      <c r="G13" s="91"/>
      <c r="H13" s="91"/>
      <c r="I13" s="83">
        <f t="shared" si="3"/>
        <v>0</v>
      </c>
      <c r="J13" s="91"/>
      <c r="K13" s="79"/>
    </row>
    <row r="14" ht="24.75" customHeight="1" spans="1:11">
      <c r="A14" s="77"/>
      <c r="B14" s="83">
        <f t="shared" si="0"/>
        <v>0</v>
      </c>
      <c r="C14" s="83">
        <f t="shared" si="1"/>
        <v>0</v>
      </c>
      <c r="D14" s="91"/>
      <c r="E14" s="91"/>
      <c r="F14" s="83">
        <f t="shared" si="2"/>
        <v>0</v>
      </c>
      <c r="G14" s="91"/>
      <c r="H14" s="91"/>
      <c r="I14" s="83">
        <f t="shared" si="3"/>
        <v>0</v>
      </c>
      <c r="J14" s="91"/>
      <c r="K14" s="79"/>
    </row>
    <row r="15" ht="24.75" customHeight="1" spans="1:11">
      <c r="A15" s="77"/>
      <c r="B15" s="83">
        <f t="shared" si="0"/>
        <v>0</v>
      </c>
      <c r="C15" s="83">
        <f t="shared" si="1"/>
        <v>0</v>
      </c>
      <c r="D15" s="91"/>
      <c r="E15" s="91"/>
      <c r="F15" s="83">
        <f t="shared" si="2"/>
        <v>0</v>
      </c>
      <c r="G15" s="91"/>
      <c r="H15" s="91"/>
      <c r="I15" s="83">
        <f t="shared" si="3"/>
        <v>0</v>
      </c>
      <c r="J15" s="91"/>
      <c r="K15" s="79"/>
    </row>
    <row r="16" ht="24.75" customHeight="1" spans="1:11">
      <c r="A16" s="77"/>
      <c r="B16" s="83">
        <f t="shared" si="0"/>
        <v>0</v>
      </c>
      <c r="C16" s="83">
        <f t="shared" si="1"/>
        <v>0</v>
      </c>
      <c r="D16" s="91"/>
      <c r="E16" s="91"/>
      <c r="F16" s="83">
        <f t="shared" si="2"/>
        <v>0</v>
      </c>
      <c r="G16" s="91"/>
      <c r="H16" s="91"/>
      <c r="I16" s="83">
        <f t="shared" si="3"/>
        <v>0</v>
      </c>
      <c r="J16" s="91"/>
      <c r="K16" s="79"/>
    </row>
    <row r="17" ht="24.75" customHeight="1" spans="1:11">
      <c r="A17" s="77"/>
      <c r="B17" s="83">
        <f t="shared" si="0"/>
        <v>0</v>
      </c>
      <c r="C17" s="83">
        <f t="shared" si="1"/>
        <v>0</v>
      </c>
      <c r="D17" s="91"/>
      <c r="E17" s="91"/>
      <c r="F17" s="83">
        <f t="shared" si="2"/>
        <v>0</v>
      </c>
      <c r="G17" s="91"/>
      <c r="H17" s="91"/>
      <c r="I17" s="83">
        <f t="shared" si="3"/>
        <v>0</v>
      </c>
      <c r="J17" s="91"/>
      <c r="K17" s="79"/>
    </row>
    <row r="18" ht="24.75" customHeight="1" spans="1:11">
      <c r="A18" s="77"/>
      <c r="B18" s="83">
        <f t="shared" si="0"/>
        <v>0</v>
      </c>
      <c r="C18" s="83">
        <f t="shared" si="1"/>
        <v>0</v>
      </c>
      <c r="D18" s="91"/>
      <c r="E18" s="91"/>
      <c r="F18" s="83">
        <f t="shared" si="2"/>
        <v>0</v>
      </c>
      <c r="G18" s="91"/>
      <c r="H18" s="91"/>
      <c r="I18" s="83">
        <f t="shared" si="3"/>
        <v>0</v>
      </c>
      <c r="J18" s="91"/>
      <c r="K18" s="79"/>
    </row>
    <row r="19" ht="24.75" customHeight="1" spans="1:11">
      <c r="A19" s="77"/>
      <c r="B19" s="83">
        <f t="shared" si="0"/>
        <v>0</v>
      </c>
      <c r="C19" s="83">
        <f t="shared" si="1"/>
        <v>0</v>
      </c>
      <c r="D19" s="91"/>
      <c r="E19" s="91"/>
      <c r="F19" s="83">
        <f t="shared" si="2"/>
        <v>0</v>
      </c>
      <c r="G19" s="91"/>
      <c r="H19" s="91"/>
      <c r="I19" s="83">
        <f t="shared" si="3"/>
        <v>0</v>
      </c>
      <c r="J19" s="91"/>
      <c r="K19" s="79"/>
    </row>
    <row r="20" ht="24.75" customHeight="1" spans="1:11">
      <c r="A20" s="77"/>
      <c r="B20" s="83">
        <f t="shared" si="0"/>
        <v>0</v>
      </c>
      <c r="C20" s="83">
        <f t="shared" si="1"/>
        <v>0</v>
      </c>
      <c r="D20" s="91"/>
      <c r="E20" s="91"/>
      <c r="F20" s="83">
        <f t="shared" si="2"/>
        <v>0</v>
      </c>
      <c r="G20" s="91"/>
      <c r="H20" s="91"/>
      <c r="I20" s="83">
        <f t="shared" si="3"/>
        <v>0</v>
      </c>
      <c r="J20" s="91"/>
      <c r="K20" s="79"/>
    </row>
    <row r="21" ht="24.75" customHeight="1" spans="1:11">
      <c r="A21" s="77"/>
      <c r="B21" s="83">
        <f t="shared" si="0"/>
        <v>0</v>
      </c>
      <c r="C21" s="83">
        <f t="shared" si="1"/>
        <v>0</v>
      </c>
      <c r="D21" s="91"/>
      <c r="E21" s="91"/>
      <c r="F21" s="83">
        <f t="shared" si="2"/>
        <v>0</v>
      </c>
      <c r="G21" s="91"/>
      <c r="H21" s="91"/>
      <c r="I21" s="83">
        <f t="shared" si="3"/>
        <v>0</v>
      </c>
      <c r="J21" s="91"/>
      <c r="K21" s="79"/>
    </row>
    <row r="22" ht="24.75" customHeight="1" spans="1:11">
      <c r="A22" s="77"/>
      <c r="B22" s="83">
        <f t="shared" si="0"/>
        <v>0</v>
      </c>
      <c r="C22" s="83">
        <f t="shared" si="1"/>
        <v>0</v>
      </c>
      <c r="D22" s="91"/>
      <c r="E22" s="91"/>
      <c r="F22" s="83">
        <f t="shared" si="2"/>
        <v>0</v>
      </c>
      <c r="G22" s="91"/>
      <c r="H22" s="91"/>
      <c r="I22" s="83">
        <f t="shared" si="3"/>
        <v>0</v>
      </c>
      <c r="J22" s="91"/>
      <c r="K22" s="79"/>
    </row>
    <row r="23" ht="24.75" customHeight="1" spans="1:11">
      <c r="A23" s="77"/>
      <c r="B23" s="83">
        <f t="shared" si="0"/>
        <v>0</v>
      </c>
      <c r="C23" s="83">
        <f t="shared" si="1"/>
        <v>0</v>
      </c>
      <c r="D23" s="91"/>
      <c r="E23" s="91"/>
      <c r="F23" s="83">
        <f t="shared" si="2"/>
        <v>0</v>
      </c>
      <c r="G23" s="91"/>
      <c r="H23" s="91"/>
      <c r="I23" s="83">
        <f t="shared" si="3"/>
        <v>0</v>
      </c>
      <c r="J23" s="91"/>
      <c r="K23" s="79"/>
    </row>
    <row r="24" ht="24.75" customHeight="1" spans="1:11">
      <c r="A24" s="77"/>
      <c r="B24" s="83">
        <f t="shared" si="0"/>
        <v>0</v>
      </c>
      <c r="C24" s="83">
        <f t="shared" si="1"/>
        <v>0</v>
      </c>
      <c r="D24" s="91"/>
      <c r="E24" s="91"/>
      <c r="F24" s="83">
        <f t="shared" si="2"/>
        <v>0</v>
      </c>
      <c r="G24" s="91"/>
      <c r="H24" s="91"/>
      <c r="I24" s="83">
        <f t="shared" si="3"/>
        <v>0</v>
      </c>
      <c r="J24" s="91"/>
      <c r="K24" s="79"/>
    </row>
    <row r="25" ht="24.75" customHeight="1" spans="1:11">
      <c r="A25" s="77"/>
      <c r="B25" s="83">
        <f t="shared" si="0"/>
        <v>0</v>
      </c>
      <c r="C25" s="83">
        <f t="shared" si="1"/>
        <v>0</v>
      </c>
      <c r="D25" s="91"/>
      <c r="E25" s="91"/>
      <c r="F25" s="83">
        <f t="shared" si="2"/>
        <v>0</v>
      </c>
      <c r="G25" s="91"/>
      <c r="H25" s="91"/>
      <c r="I25" s="83">
        <f t="shared" si="3"/>
        <v>0</v>
      </c>
      <c r="J25" s="91"/>
      <c r="K25" s="79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7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topLeftCell="A5" workbookViewId="0">
      <selection activeCell="B14" sqref="B14"/>
    </sheetView>
  </sheetViews>
  <sheetFormatPr defaultColWidth="9" defaultRowHeight="12.75" customHeight="1" outlineLevelCol="6"/>
  <cols>
    <col min="1" max="1" width="18" style="29" customWidth="1"/>
    <col min="2" max="2" width="32.4285714285714" style="29" customWidth="1"/>
    <col min="3" max="5" width="17.8571428571429" style="29" customWidth="1"/>
    <col min="6" max="7" width="6.85714285714286" style="29" customWidth="1"/>
  </cols>
  <sheetData>
    <row r="1" ht="24.75" customHeight="1" spans="1:2">
      <c r="A1" s="43" t="s">
        <v>27</v>
      </c>
      <c r="B1" s="44"/>
    </row>
    <row r="2" ht="24.75" customHeight="1" spans="1:5">
      <c r="A2" s="31" t="s">
        <v>166</v>
      </c>
      <c r="B2" s="31"/>
      <c r="C2" s="31"/>
      <c r="D2" s="31"/>
      <c r="E2" s="31"/>
    </row>
    <row r="3" ht="24.75" customHeight="1" spans="5:5">
      <c r="E3" s="32" t="s">
        <v>29</v>
      </c>
    </row>
    <row r="4" ht="24.75" customHeight="1" spans="1:5">
      <c r="A4" s="45" t="s">
        <v>101</v>
      </c>
      <c r="B4" s="46"/>
      <c r="C4" s="45" t="s">
        <v>163</v>
      </c>
      <c r="D4" s="46"/>
      <c r="E4" s="47"/>
    </row>
    <row r="5" ht="24.75" customHeight="1" spans="1:5">
      <c r="A5" s="45" t="s">
        <v>167</v>
      </c>
      <c r="B5" s="46" t="s">
        <v>168</v>
      </c>
      <c r="C5" s="72" t="s">
        <v>107</v>
      </c>
      <c r="D5" s="72" t="s">
        <v>103</v>
      </c>
      <c r="E5" s="73" t="s">
        <v>104</v>
      </c>
    </row>
    <row r="6" ht="24.75" customHeight="1" spans="1:5">
      <c r="A6" s="45" t="s">
        <v>106</v>
      </c>
      <c r="B6" s="46" t="s">
        <v>106</v>
      </c>
      <c r="C6" s="46">
        <v>1</v>
      </c>
      <c r="D6" s="46">
        <v>2</v>
      </c>
      <c r="E6" s="47">
        <v>3</v>
      </c>
    </row>
    <row r="7" s="28" customFormat="1" ht="24.75" customHeight="1" spans="1:7">
      <c r="A7" s="74"/>
      <c r="B7" s="82" t="s">
        <v>107</v>
      </c>
      <c r="C7" s="83">
        <v>872.17</v>
      </c>
      <c r="D7" s="83">
        <v>872.17</v>
      </c>
      <c r="E7" s="84"/>
      <c r="F7" s="39"/>
      <c r="G7" s="39"/>
    </row>
    <row r="8" ht="24.75" customHeight="1" spans="1:5">
      <c r="A8" s="74" t="s">
        <v>169</v>
      </c>
      <c r="B8" s="85" t="s">
        <v>170</v>
      </c>
      <c r="C8" s="75">
        <f t="shared" ref="C8:C22" si="0">SUM(D8:F8)</f>
        <v>714.61</v>
      </c>
      <c r="D8" s="78">
        <v>714.61</v>
      </c>
      <c r="E8" s="84"/>
    </row>
    <row r="9" ht="24.75" customHeight="1" spans="1:5">
      <c r="A9" s="77" t="s">
        <v>171</v>
      </c>
      <c r="B9" s="86" t="s">
        <v>172</v>
      </c>
      <c r="C9" s="75">
        <f t="shared" si="0"/>
        <v>0</v>
      </c>
      <c r="D9" s="87"/>
      <c r="E9" s="84"/>
    </row>
    <row r="10" ht="24.75" customHeight="1" spans="1:5">
      <c r="A10" s="77" t="s">
        <v>173</v>
      </c>
      <c r="B10" s="86" t="s">
        <v>174</v>
      </c>
      <c r="C10" s="75">
        <f t="shared" si="0"/>
        <v>714.61</v>
      </c>
      <c r="D10" s="78">
        <v>714.61</v>
      </c>
      <c r="E10" s="79"/>
    </row>
    <row r="11" ht="24.75" customHeight="1" spans="1:5">
      <c r="A11" s="74" t="s">
        <v>175</v>
      </c>
      <c r="B11" s="88" t="s">
        <v>111</v>
      </c>
      <c r="C11" s="75">
        <f t="shared" si="0"/>
        <v>71.61</v>
      </c>
      <c r="D11" s="78">
        <v>71.61</v>
      </c>
      <c r="E11" s="79"/>
    </row>
    <row r="12" ht="24.75" customHeight="1" spans="1:5">
      <c r="A12" s="77" t="s">
        <v>176</v>
      </c>
      <c r="B12" s="86" t="s">
        <v>112</v>
      </c>
      <c r="C12" s="75">
        <f t="shared" si="0"/>
        <v>0</v>
      </c>
      <c r="D12" s="78"/>
      <c r="E12" s="79"/>
    </row>
    <row r="13" ht="24.75" customHeight="1" spans="1:5">
      <c r="A13" s="77" t="s">
        <v>177</v>
      </c>
      <c r="B13" s="86" t="s">
        <v>113</v>
      </c>
      <c r="C13" s="75">
        <f t="shared" si="0"/>
        <v>67.09</v>
      </c>
      <c r="D13" s="78">
        <v>67.09</v>
      </c>
      <c r="E13" s="79"/>
    </row>
    <row r="14" ht="24.75" customHeight="1" spans="1:5">
      <c r="A14" s="77" t="s">
        <v>178</v>
      </c>
      <c r="B14" s="89" t="s">
        <v>179</v>
      </c>
      <c r="C14" s="75">
        <f t="shared" si="0"/>
        <v>0</v>
      </c>
      <c r="D14" s="78"/>
      <c r="E14" s="79"/>
    </row>
    <row r="15" ht="24.75" customHeight="1" spans="1:5">
      <c r="A15" s="77" t="s">
        <v>180</v>
      </c>
      <c r="B15" s="86" t="s">
        <v>115</v>
      </c>
      <c r="C15" s="75">
        <f t="shared" si="0"/>
        <v>4.52</v>
      </c>
      <c r="D15" s="78">
        <v>4.52</v>
      </c>
      <c r="E15" s="84"/>
    </row>
    <row r="16" ht="24.75" customHeight="1" spans="1:5">
      <c r="A16" s="74" t="s">
        <v>181</v>
      </c>
      <c r="B16" s="88" t="s">
        <v>116</v>
      </c>
      <c r="C16" s="75">
        <f t="shared" si="0"/>
        <v>35.63</v>
      </c>
      <c r="D16" s="78">
        <v>35.63</v>
      </c>
      <c r="E16" s="84"/>
    </row>
    <row r="17" ht="24.75" customHeight="1" spans="1:5">
      <c r="A17" s="77" t="s">
        <v>182</v>
      </c>
      <c r="B17" s="86" t="s">
        <v>117</v>
      </c>
      <c r="C17" s="75">
        <f t="shared" si="0"/>
        <v>0</v>
      </c>
      <c r="D17" s="87"/>
      <c r="E17" s="79"/>
    </row>
    <row r="18" ht="24.75" customHeight="1" spans="1:5">
      <c r="A18" s="77" t="s">
        <v>183</v>
      </c>
      <c r="B18" s="86" t="s">
        <v>118</v>
      </c>
      <c r="C18" s="75">
        <f t="shared" si="0"/>
        <v>27.25</v>
      </c>
      <c r="D18" s="78">
        <v>27.25</v>
      </c>
      <c r="E18" s="79"/>
    </row>
    <row r="19" ht="24.75" customHeight="1" spans="1:5">
      <c r="A19" s="77" t="s">
        <v>184</v>
      </c>
      <c r="B19" s="86" t="s">
        <v>119</v>
      </c>
      <c r="C19" s="75">
        <f t="shared" si="0"/>
        <v>8.38</v>
      </c>
      <c r="D19" s="78">
        <v>8.38</v>
      </c>
      <c r="E19" s="79"/>
    </row>
    <row r="20" ht="24.75" customHeight="1" spans="1:5">
      <c r="A20" s="74" t="s">
        <v>185</v>
      </c>
      <c r="B20" s="88" t="s">
        <v>120</v>
      </c>
      <c r="C20" s="75">
        <f t="shared" si="0"/>
        <v>50.32</v>
      </c>
      <c r="D20" s="78">
        <v>50.32</v>
      </c>
      <c r="E20" s="79"/>
    </row>
    <row r="21" ht="24.75" customHeight="1" spans="1:5">
      <c r="A21" s="77" t="s">
        <v>186</v>
      </c>
      <c r="B21" s="86" t="s">
        <v>121</v>
      </c>
      <c r="C21" s="75">
        <f t="shared" si="0"/>
        <v>0</v>
      </c>
      <c r="D21" s="78"/>
      <c r="E21" s="84"/>
    </row>
    <row r="22" ht="24.75" customHeight="1" spans="1:5">
      <c r="A22" s="77" t="s">
        <v>187</v>
      </c>
      <c r="B22" s="86" t="s">
        <v>122</v>
      </c>
      <c r="C22" s="75">
        <f t="shared" si="0"/>
        <v>50.32</v>
      </c>
      <c r="D22" s="78">
        <v>50.32</v>
      </c>
      <c r="E22" s="84"/>
    </row>
    <row r="23" ht="24.75" customHeight="1" spans="1:5">
      <c r="A23" s="77"/>
      <c r="B23" s="90"/>
      <c r="C23" s="91"/>
      <c r="D23" s="91"/>
      <c r="E23" s="79"/>
    </row>
    <row r="24" ht="24.75" customHeight="1" spans="1:5">
      <c r="A24" s="77"/>
      <c r="B24" s="90"/>
      <c r="C24" s="91"/>
      <c r="D24" s="91"/>
      <c r="E24" s="79"/>
    </row>
    <row r="25" ht="24.75" customHeight="1" spans="1:5">
      <c r="A25" s="77"/>
      <c r="B25" s="90"/>
      <c r="C25" s="91"/>
      <c r="D25" s="91"/>
      <c r="E25" s="79"/>
    </row>
    <row r="26" ht="24.75" customHeight="1" spans="1:5">
      <c r="A26" s="74"/>
      <c r="B26" s="82"/>
      <c r="C26" s="83"/>
      <c r="D26" s="83"/>
      <c r="E26" s="84"/>
    </row>
    <row r="27" ht="24.75" customHeight="1" spans="1:5">
      <c r="A27" s="74"/>
      <c r="B27" s="82"/>
      <c r="C27" s="83"/>
      <c r="D27" s="83"/>
      <c r="E27" s="84"/>
    </row>
    <row r="28" ht="24.75" customHeight="1" spans="1:5">
      <c r="A28" s="77"/>
      <c r="B28" s="90"/>
      <c r="C28" s="91"/>
      <c r="D28" s="91"/>
      <c r="E28" s="79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2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showGridLines="0" showZeros="0" topLeftCell="A29" workbookViewId="0">
      <selection activeCell="D42" sqref="D42"/>
    </sheetView>
  </sheetViews>
  <sheetFormatPr defaultColWidth="9" defaultRowHeight="12.75" customHeight="1" outlineLevelCol="6"/>
  <cols>
    <col min="1" max="1" width="13.3333333333333" style="29" customWidth="1"/>
    <col min="2" max="2" width="29.552380952381" style="29" customWidth="1"/>
    <col min="3" max="5" width="17.2952380952381" style="29" customWidth="1"/>
    <col min="6" max="7" width="6.85714285714286" style="29" customWidth="1"/>
  </cols>
  <sheetData>
    <row r="1" ht="24.75" customHeight="1" spans="1:2">
      <c r="A1" s="43" t="s">
        <v>27</v>
      </c>
      <c r="B1" s="44"/>
    </row>
    <row r="2" ht="24.75" customHeight="1" spans="1:5">
      <c r="A2" s="69" t="s">
        <v>188</v>
      </c>
      <c r="B2" s="69"/>
      <c r="C2" s="69"/>
      <c r="D2" s="69"/>
      <c r="E2" s="69"/>
    </row>
    <row r="3" ht="24.75" customHeight="1" spans="5:5">
      <c r="E3" s="32" t="s">
        <v>29</v>
      </c>
    </row>
    <row r="4" ht="24.75" customHeight="1" spans="1:5">
      <c r="A4" s="45" t="s">
        <v>189</v>
      </c>
      <c r="B4" s="46"/>
      <c r="C4" s="45" t="s">
        <v>190</v>
      </c>
      <c r="D4" s="46"/>
      <c r="E4" s="47"/>
    </row>
    <row r="5" ht="24.75" customHeight="1" spans="1:5">
      <c r="A5" s="70" t="s">
        <v>167</v>
      </c>
      <c r="B5" s="46" t="s">
        <v>168</v>
      </c>
      <c r="C5" s="71" t="s">
        <v>107</v>
      </c>
      <c r="D5" s="72" t="s">
        <v>191</v>
      </c>
      <c r="E5" s="73" t="s">
        <v>192</v>
      </c>
    </row>
    <row r="6" ht="24.75" customHeight="1" spans="1:5">
      <c r="A6" s="70" t="s">
        <v>106</v>
      </c>
      <c r="B6" s="46" t="s">
        <v>106</v>
      </c>
      <c r="C6" s="45">
        <v>1</v>
      </c>
      <c r="D6" s="46">
        <v>2</v>
      </c>
      <c r="E6" s="47">
        <v>3</v>
      </c>
    </row>
    <row r="7" s="28" customFormat="1" ht="25.5" customHeight="1" spans="1:7">
      <c r="A7" s="74"/>
      <c r="B7" s="49" t="s">
        <v>107</v>
      </c>
      <c r="C7" s="75">
        <f>D7+E7</f>
        <v>872.17</v>
      </c>
      <c r="D7" s="75">
        <f>SUM(D8,D19,D46)</f>
        <v>779.12</v>
      </c>
      <c r="E7" s="76">
        <f>SUM(E8,E19,E46)</f>
        <v>93.05</v>
      </c>
      <c r="F7" s="39"/>
      <c r="G7" s="39"/>
    </row>
    <row r="8" ht="25.5" customHeight="1" spans="1:5">
      <c r="A8" s="74" t="s">
        <v>193</v>
      </c>
      <c r="B8" s="49" t="s">
        <v>194</v>
      </c>
      <c r="C8" s="75">
        <f t="shared" ref="C8:C56" si="0">D8+E8</f>
        <v>772.21</v>
      </c>
      <c r="D8" s="75">
        <f t="shared" ref="D8:E8" si="1">SUM(D9:D18)</f>
        <v>772.21</v>
      </c>
      <c r="E8" s="76">
        <f t="shared" si="1"/>
        <v>0</v>
      </c>
    </row>
    <row r="9" ht="25.5" customHeight="1" spans="1:5">
      <c r="A9" s="77" t="s">
        <v>195</v>
      </c>
      <c r="B9" s="53" t="s">
        <v>196</v>
      </c>
      <c r="C9" s="75">
        <f t="shared" si="0"/>
        <v>225.59</v>
      </c>
      <c r="D9" s="78">
        <v>225.59</v>
      </c>
      <c r="E9" s="79"/>
    </row>
    <row r="10" ht="25.5" customHeight="1" spans="1:5">
      <c r="A10" s="77" t="s">
        <v>197</v>
      </c>
      <c r="B10" s="53" t="s">
        <v>198</v>
      </c>
      <c r="C10" s="75">
        <f t="shared" si="0"/>
        <v>189.31</v>
      </c>
      <c r="D10" s="78">
        <v>189.31</v>
      </c>
      <c r="E10" s="79"/>
    </row>
    <row r="11" ht="25.5" customHeight="1" spans="1:5">
      <c r="A11" s="77" t="s">
        <v>199</v>
      </c>
      <c r="B11" s="53" t="s">
        <v>200</v>
      </c>
      <c r="C11" s="75">
        <f t="shared" si="0"/>
        <v>168.38</v>
      </c>
      <c r="D11" s="78">
        <v>168.38</v>
      </c>
      <c r="E11" s="79"/>
    </row>
    <row r="12" ht="25.5" customHeight="1" spans="1:5">
      <c r="A12" s="77" t="s">
        <v>201</v>
      </c>
      <c r="B12" s="53" t="s">
        <v>202</v>
      </c>
      <c r="C12" s="75">
        <f t="shared" si="0"/>
        <v>31.37</v>
      </c>
      <c r="D12" s="78">
        <v>31.37</v>
      </c>
      <c r="E12" s="79"/>
    </row>
    <row r="13" ht="25.5" customHeight="1" spans="1:5">
      <c r="A13" s="77" t="s">
        <v>203</v>
      </c>
      <c r="B13" s="53" t="s">
        <v>204</v>
      </c>
      <c r="C13" s="75">
        <f t="shared" si="0"/>
        <v>67.09</v>
      </c>
      <c r="D13" s="78">
        <v>67.09</v>
      </c>
      <c r="E13" s="79"/>
    </row>
    <row r="14" ht="25.5" customHeight="1" spans="1:5">
      <c r="A14" s="77" t="s">
        <v>205</v>
      </c>
      <c r="B14" s="53" t="s">
        <v>206</v>
      </c>
      <c r="C14" s="75">
        <f t="shared" si="0"/>
        <v>0</v>
      </c>
      <c r="D14" s="78"/>
      <c r="E14" s="79"/>
    </row>
    <row r="15" ht="25.5" customHeight="1" spans="1:5">
      <c r="A15" s="77" t="s">
        <v>207</v>
      </c>
      <c r="B15" s="53" t="s">
        <v>208</v>
      </c>
      <c r="C15" s="75">
        <f t="shared" si="0"/>
        <v>27.25</v>
      </c>
      <c r="D15" s="78">
        <v>27.25</v>
      </c>
      <c r="E15" s="79"/>
    </row>
    <row r="16" ht="25.5" customHeight="1" spans="1:5">
      <c r="A16" s="77" t="s">
        <v>209</v>
      </c>
      <c r="B16" s="53" t="s">
        <v>210</v>
      </c>
      <c r="C16" s="75">
        <f t="shared" si="0"/>
        <v>8.38</v>
      </c>
      <c r="D16" s="78">
        <v>8.38</v>
      </c>
      <c r="E16" s="79"/>
    </row>
    <row r="17" ht="25.5" customHeight="1" spans="1:5">
      <c r="A17" s="77" t="s">
        <v>211</v>
      </c>
      <c r="B17" s="53" t="s">
        <v>212</v>
      </c>
      <c r="C17" s="75">
        <f t="shared" si="0"/>
        <v>4.52</v>
      </c>
      <c r="D17" s="78">
        <v>4.52</v>
      </c>
      <c r="E17" s="79"/>
    </row>
    <row r="18" ht="25.5" customHeight="1" spans="1:5">
      <c r="A18" s="77" t="s">
        <v>213</v>
      </c>
      <c r="B18" s="53" t="s">
        <v>214</v>
      </c>
      <c r="C18" s="75">
        <f t="shared" si="0"/>
        <v>50.32</v>
      </c>
      <c r="D18" s="78">
        <v>50.32</v>
      </c>
      <c r="E18" s="79"/>
    </row>
    <row r="19" ht="25.5" customHeight="1" spans="1:5">
      <c r="A19" s="74" t="s">
        <v>215</v>
      </c>
      <c r="B19" s="49" t="s">
        <v>216</v>
      </c>
      <c r="C19" s="75">
        <f t="shared" si="0"/>
        <v>93.05</v>
      </c>
      <c r="D19" s="75">
        <f t="shared" ref="D19:E19" si="2">SUM(D20:D45)</f>
        <v>0</v>
      </c>
      <c r="E19" s="76">
        <f t="shared" si="2"/>
        <v>93.05</v>
      </c>
    </row>
    <row r="20" ht="25.5" customHeight="1" spans="1:5">
      <c r="A20" s="77" t="s">
        <v>217</v>
      </c>
      <c r="B20" s="53" t="s">
        <v>218</v>
      </c>
      <c r="C20" s="75">
        <f t="shared" si="0"/>
        <v>15.25</v>
      </c>
      <c r="D20" s="78"/>
      <c r="E20" s="79">
        <v>15.25</v>
      </c>
    </row>
    <row r="21" ht="25.5" customHeight="1" spans="1:5">
      <c r="A21" s="77" t="s">
        <v>219</v>
      </c>
      <c r="B21" s="53" t="s">
        <v>220</v>
      </c>
      <c r="C21" s="75"/>
      <c r="D21" s="78"/>
      <c r="E21" s="79"/>
    </row>
    <row r="22" ht="25.5" customHeight="1" spans="1:5">
      <c r="A22" s="77" t="s">
        <v>221</v>
      </c>
      <c r="B22" s="53" t="s">
        <v>222</v>
      </c>
      <c r="C22" s="75"/>
      <c r="D22" s="78"/>
      <c r="E22" s="79"/>
    </row>
    <row r="23" ht="25.5" customHeight="1" spans="1:5">
      <c r="A23" s="77" t="s">
        <v>223</v>
      </c>
      <c r="B23" s="53" t="s">
        <v>224</v>
      </c>
      <c r="C23" s="75"/>
      <c r="D23" s="78"/>
      <c r="E23" s="79"/>
    </row>
    <row r="24" ht="25.5" customHeight="1" spans="1:5">
      <c r="A24" s="77" t="s">
        <v>225</v>
      </c>
      <c r="B24" s="53" t="s">
        <v>226</v>
      </c>
      <c r="C24" s="75">
        <f t="shared" si="0"/>
        <v>0</v>
      </c>
      <c r="D24" s="78"/>
      <c r="E24" s="79"/>
    </row>
    <row r="25" ht="25.5" customHeight="1" spans="1:5">
      <c r="A25" s="77" t="s">
        <v>227</v>
      </c>
      <c r="B25" s="53" t="s">
        <v>228</v>
      </c>
      <c r="C25" s="75">
        <f t="shared" si="0"/>
        <v>0</v>
      </c>
      <c r="D25" s="78"/>
      <c r="E25" s="79"/>
    </row>
    <row r="26" ht="25.5" customHeight="1" spans="1:5">
      <c r="A26" s="77" t="s">
        <v>229</v>
      </c>
      <c r="B26" s="53" t="s">
        <v>230</v>
      </c>
      <c r="C26" s="75">
        <f t="shared" si="0"/>
        <v>0</v>
      </c>
      <c r="D26" s="78"/>
      <c r="E26" s="79"/>
    </row>
    <row r="27" ht="25.5" customHeight="1" spans="1:5">
      <c r="A27" s="77" t="s">
        <v>231</v>
      </c>
      <c r="B27" s="53" t="s">
        <v>232</v>
      </c>
      <c r="C27" s="75">
        <f t="shared" si="0"/>
        <v>0</v>
      </c>
      <c r="D27" s="78"/>
      <c r="E27" s="79"/>
    </row>
    <row r="28" ht="25.5" customHeight="1" spans="1:5">
      <c r="A28" s="77" t="s">
        <v>233</v>
      </c>
      <c r="B28" s="53" t="s">
        <v>234</v>
      </c>
      <c r="C28" s="75"/>
      <c r="D28" s="78"/>
      <c r="E28" s="79"/>
    </row>
    <row r="29" ht="25.5" customHeight="1" spans="1:5">
      <c r="A29" s="77" t="s">
        <v>235</v>
      </c>
      <c r="B29" s="53" t="s">
        <v>236</v>
      </c>
      <c r="C29" s="75">
        <f t="shared" si="0"/>
        <v>0</v>
      </c>
      <c r="D29" s="78"/>
      <c r="E29" s="79"/>
    </row>
    <row r="30" ht="25.5" customHeight="1" spans="1:5">
      <c r="A30" s="77" t="s">
        <v>237</v>
      </c>
      <c r="B30" s="53" t="s">
        <v>238</v>
      </c>
      <c r="C30" s="75">
        <f t="shared" si="0"/>
        <v>0</v>
      </c>
      <c r="D30" s="78"/>
      <c r="E30" s="79"/>
    </row>
    <row r="31" ht="25.5" customHeight="1" spans="1:5">
      <c r="A31" s="77" t="s">
        <v>239</v>
      </c>
      <c r="B31" s="53" t="s">
        <v>240</v>
      </c>
      <c r="C31" s="75"/>
      <c r="D31" s="78"/>
      <c r="E31" s="79"/>
    </row>
    <row r="32" ht="25.5" customHeight="1" spans="1:5">
      <c r="A32" s="77" t="s">
        <v>241</v>
      </c>
      <c r="B32" s="53" t="s">
        <v>242</v>
      </c>
      <c r="C32" s="75">
        <f t="shared" si="0"/>
        <v>0</v>
      </c>
      <c r="D32" s="78"/>
      <c r="E32" s="79"/>
    </row>
    <row r="33" ht="25.5" customHeight="1" spans="1:5">
      <c r="A33" s="77" t="s">
        <v>243</v>
      </c>
      <c r="B33" s="53" t="s">
        <v>244</v>
      </c>
      <c r="C33" s="75">
        <f t="shared" si="0"/>
        <v>0</v>
      </c>
      <c r="D33" s="78"/>
      <c r="E33" s="79"/>
    </row>
    <row r="34" ht="25.5" customHeight="1" spans="1:5">
      <c r="A34" s="77" t="s">
        <v>245</v>
      </c>
      <c r="B34" s="53" t="s">
        <v>246</v>
      </c>
      <c r="C34" s="75">
        <f t="shared" si="0"/>
        <v>0</v>
      </c>
      <c r="D34" s="78"/>
      <c r="E34" s="79"/>
    </row>
    <row r="35" ht="25.5" customHeight="1" spans="1:5">
      <c r="A35" s="77" t="s">
        <v>247</v>
      </c>
      <c r="B35" s="53" t="s">
        <v>248</v>
      </c>
      <c r="C35" s="75"/>
      <c r="D35" s="78"/>
      <c r="E35" s="79"/>
    </row>
    <row r="36" ht="25.5" customHeight="1" spans="1:5">
      <c r="A36" s="77" t="s">
        <v>249</v>
      </c>
      <c r="B36" s="53" t="s">
        <v>250</v>
      </c>
      <c r="C36" s="75"/>
      <c r="D36" s="78"/>
      <c r="E36" s="79"/>
    </row>
    <row r="37" ht="25.5" customHeight="1" spans="1:5">
      <c r="A37" s="77" t="s">
        <v>251</v>
      </c>
      <c r="B37" s="53" t="s">
        <v>252</v>
      </c>
      <c r="C37" s="75"/>
      <c r="D37" s="78"/>
      <c r="E37" s="79"/>
    </row>
    <row r="38" ht="25.5" customHeight="1" spans="1:5">
      <c r="A38" s="77" t="s">
        <v>253</v>
      </c>
      <c r="B38" s="53" t="s">
        <v>254</v>
      </c>
      <c r="C38" s="75"/>
      <c r="D38" s="78"/>
      <c r="E38" s="79"/>
    </row>
    <row r="39" ht="25.5" customHeight="1" spans="1:5">
      <c r="A39" s="77" t="s">
        <v>255</v>
      </c>
      <c r="B39" s="53" t="s">
        <v>256</v>
      </c>
      <c r="C39" s="75"/>
      <c r="D39" s="78"/>
      <c r="E39" s="79"/>
    </row>
    <row r="40" ht="25.5" customHeight="1" spans="1:5">
      <c r="A40" s="77" t="s">
        <v>257</v>
      </c>
      <c r="B40" s="53" t="s">
        <v>258</v>
      </c>
      <c r="C40" s="75">
        <f t="shared" si="0"/>
        <v>2.48</v>
      </c>
      <c r="D40" s="78"/>
      <c r="E40" s="79">
        <v>2.48</v>
      </c>
    </row>
    <row r="41" ht="25.5" customHeight="1" spans="1:5">
      <c r="A41" s="77" t="s">
        <v>259</v>
      </c>
      <c r="B41" s="53" t="s">
        <v>260</v>
      </c>
      <c r="C41" s="75">
        <f t="shared" si="0"/>
        <v>10.32</v>
      </c>
      <c r="D41" s="78"/>
      <c r="E41" s="79">
        <v>10.32</v>
      </c>
    </row>
    <row r="42" ht="25.5" customHeight="1" spans="1:5">
      <c r="A42" s="77" t="s">
        <v>261</v>
      </c>
      <c r="B42" s="53" t="s">
        <v>262</v>
      </c>
      <c r="C42" s="75">
        <f t="shared" si="0"/>
        <v>0</v>
      </c>
      <c r="D42" s="78"/>
      <c r="E42" s="79"/>
    </row>
    <row r="43" ht="25.5" customHeight="1" spans="1:5">
      <c r="A43" s="77" t="s">
        <v>263</v>
      </c>
      <c r="B43" s="53" t="s">
        <v>264</v>
      </c>
      <c r="C43" s="75">
        <f t="shared" si="0"/>
        <v>15</v>
      </c>
      <c r="D43" s="78"/>
      <c r="E43" s="79">
        <v>15</v>
      </c>
    </row>
    <row r="44" ht="25.5" customHeight="1" spans="1:5">
      <c r="A44" s="77" t="s">
        <v>265</v>
      </c>
      <c r="B44" s="53" t="s">
        <v>266</v>
      </c>
      <c r="C44" s="75"/>
      <c r="D44" s="78"/>
      <c r="E44" s="79"/>
    </row>
    <row r="45" ht="25.5" customHeight="1" spans="1:5">
      <c r="A45" s="77" t="s">
        <v>267</v>
      </c>
      <c r="B45" s="53" t="s">
        <v>268</v>
      </c>
      <c r="C45" s="75">
        <f t="shared" si="0"/>
        <v>50</v>
      </c>
      <c r="D45" s="78"/>
      <c r="E45" s="79">
        <v>50</v>
      </c>
    </row>
    <row r="46" ht="25.5" customHeight="1" spans="1:5">
      <c r="A46" s="74" t="s">
        <v>269</v>
      </c>
      <c r="B46" s="49" t="s">
        <v>270</v>
      </c>
      <c r="C46" s="75">
        <f t="shared" si="0"/>
        <v>6.91</v>
      </c>
      <c r="D46" s="75">
        <f t="shared" ref="D46:E46" si="3">SUM(D47:D56)</f>
        <v>6.91</v>
      </c>
      <c r="E46" s="76">
        <f t="shared" si="3"/>
        <v>0</v>
      </c>
    </row>
    <row r="47" ht="25.5" customHeight="1" spans="1:5">
      <c r="A47" s="77" t="s">
        <v>271</v>
      </c>
      <c r="B47" s="53" t="s">
        <v>272</v>
      </c>
      <c r="C47" s="75">
        <f t="shared" si="0"/>
        <v>0</v>
      </c>
      <c r="D47" s="78"/>
      <c r="E47" s="79"/>
    </row>
    <row r="48" ht="25.5" customHeight="1" spans="1:5">
      <c r="A48" s="77" t="s">
        <v>273</v>
      </c>
      <c r="B48" s="53" t="s">
        <v>274</v>
      </c>
      <c r="C48" s="75">
        <f t="shared" si="0"/>
        <v>0</v>
      </c>
      <c r="D48" s="78"/>
      <c r="E48" s="79"/>
    </row>
    <row r="49" ht="25.5" customHeight="1" spans="1:5">
      <c r="A49" s="77" t="s">
        <v>275</v>
      </c>
      <c r="B49" s="53" t="s">
        <v>276</v>
      </c>
      <c r="C49" s="75">
        <f t="shared" si="0"/>
        <v>0</v>
      </c>
      <c r="D49" s="78"/>
      <c r="E49" s="79"/>
    </row>
    <row r="50" ht="25.5" customHeight="1" spans="1:5">
      <c r="A50" s="77" t="s">
        <v>277</v>
      </c>
      <c r="B50" s="53" t="s">
        <v>278</v>
      </c>
      <c r="C50" s="75">
        <f t="shared" si="0"/>
        <v>0.35</v>
      </c>
      <c r="D50" s="78">
        <v>0.35</v>
      </c>
      <c r="E50" s="79"/>
    </row>
    <row r="51" ht="25.5" customHeight="1" spans="1:5">
      <c r="A51" s="77" t="s">
        <v>279</v>
      </c>
      <c r="B51" s="53" t="s">
        <v>280</v>
      </c>
      <c r="C51" s="75"/>
      <c r="D51" s="78"/>
      <c r="E51" s="79"/>
    </row>
    <row r="52" ht="25.5" customHeight="1" spans="1:5">
      <c r="A52" s="77" t="s">
        <v>281</v>
      </c>
      <c r="B52" s="53" t="s">
        <v>282</v>
      </c>
      <c r="C52" s="75">
        <f t="shared" si="0"/>
        <v>2.72</v>
      </c>
      <c r="D52" s="78">
        <v>2.72</v>
      </c>
      <c r="E52" s="79"/>
    </row>
    <row r="53" ht="25.5" customHeight="1" spans="1:5">
      <c r="A53" s="77" t="s">
        <v>283</v>
      </c>
      <c r="B53" s="53" t="s">
        <v>284</v>
      </c>
      <c r="C53" s="75"/>
      <c r="D53" s="78"/>
      <c r="E53" s="79"/>
    </row>
    <row r="54" ht="25.5" customHeight="1" spans="1:5">
      <c r="A54" s="77" t="s">
        <v>285</v>
      </c>
      <c r="B54" s="53" t="s">
        <v>286</v>
      </c>
      <c r="C54" s="75"/>
      <c r="D54" s="78"/>
      <c r="E54" s="79"/>
    </row>
    <row r="55" ht="25.5" customHeight="1" spans="1:5">
      <c r="A55" s="77" t="s">
        <v>287</v>
      </c>
      <c r="B55" s="53" t="s">
        <v>288</v>
      </c>
      <c r="C55" s="75"/>
      <c r="D55" s="78"/>
      <c r="E55" s="79"/>
    </row>
    <row r="56" ht="25.5" customHeight="1" spans="1:5">
      <c r="A56" s="77" t="s">
        <v>289</v>
      </c>
      <c r="B56" s="53" t="s">
        <v>290</v>
      </c>
      <c r="C56" s="75">
        <f t="shared" si="0"/>
        <v>3.84</v>
      </c>
      <c r="D56" s="78">
        <v>3.84</v>
      </c>
      <c r="E56" s="79"/>
    </row>
    <row r="58" ht="19.5" customHeight="1" spans="1:5">
      <c r="A58" s="80" t="s">
        <v>291</v>
      </c>
      <c r="B58"/>
      <c r="C58"/>
      <c r="D58"/>
      <c r="E58"/>
    </row>
    <row r="60" customHeight="1" spans="1:7">
      <c r="A60"/>
      <c r="B60"/>
      <c r="C60"/>
      <c r="D60"/>
      <c r="E60"/>
      <c r="F60" s="81"/>
      <c r="G60"/>
    </row>
    <row r="61" customHeight="1" spans="1:7">
      <c r="A61"/>
      <c r="B61"/>
      <c r="C61"/>
      <c r="D61"/>
      <c r="E61"/>
      <c r="F61" s="81"/>
      <c r="G61"/>
    </row>
  </sheetData>
  <sheetProtection formatCells="0" formatColumns="0" formatRows="0"/>
  <protectedRanges>
    <protectedRange sqref="D9:E18" name="区域1"/>
    <protectedRange sqref="D20:E45" name="区域2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5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topLeftCell="A2" workbookViewId="0">
      <selection activeCell="C9" sqref="C9"/>
    </sheetView>
  </sheetViews>
  <sheetFormatPr defaultColWidth="9" defaultRowHeight="12.75" customHeight="1"/>
  <cols>
    <col min="1" max="1" width="49.2952380952381" style="29" customWidth="1"/>
    <col min="2" max="8" width="10.5714285714286" style="29" customWidth="1"/>
    <col min="9" max="9" width="9.13333333333333" style="29"/>
  </cols>
  <sheetData>
    <row r="1" ht="24.75" customHeight="1" spans="1:1">
      <c r="A1" s="56" t="s">
        <v>27</v>
      </c>
    </row>
    <row r="2" ht="24.75" customHeight="1" spans="1:8">
      <c r="A2" s="31" t="s">
        <v>292</v>
      </c>
      <c r="B2" s="31"/>
      <c r="C2" s="31"/>
      <c r="D2" s="31"/>
      <c r="E2" s="31"/>
      <c r="F2" s="31"/>
      <c r="G2" s="31"/>
      <c r="H2" s="31"/>
    </row>
    <row r="3" ht="24.75" customHeight="1" spans="8:8">
      <c r="H3" s="32" t="s">
        <v>29</v>
      </c>
    </row>
    <row r="4" ht="24.75" customHeight="1" spans="1:8">
      <c r="A4" s="45" t="s">
        <v>162</v>
      </c>
      <c r="B4" s="57" t="s">
        <v>293</v>
      </c>
      <c r="C4" s="57" t="s">
        <v>294</v>
      </c>
      <c r="D4" s="57" t="s">
        <v>295</v>
      </c>
      <c r="E4" s="57" t="s">
        <v>296</v>
      </c>
      <c r="F4" s="58"/>
      <c r="G4" s="57" t="s">
        <v>297</v>
      </c>
      <c r="H4" s="59" t="s">
        <v>298</v>
      </c>
    </row>
    <row r="5" ht="24.75" customHeight="1" spans="1:8">
      <c r="A5" s="60"/>
      <c r="B5" s="58"/>
      <c r="C5" s="58"/>
      <c r="D5" s="58"/>
      <c r="E5" s="57" t="s">
        <v>299</v>
      </c>
      <c r="F5" s="57" t="s">
        <v>300</v>
      </c>
      <c r="G5" s="57"/>
      <c r="H5" s="59"/>
    </row>
    <row r="6" s="28" customFormat="1" ht="24.75" customHeight="1" spans="1:9">
      <c r="A6" s="61" t="s">
        <v>301</v>
      </c>
      <c r="B6" s="62">
        <v>6.1</v>
      </c>
      <c r="C6" s="63"/>
      <c r="D6" s="62"/>
      <c r="E6" s="63"/>
      <c r="F6" s="62">
        <v>4.1</v>
      </c>
      <c r="G6" s="62">
        <v>1</v>
      </c>
      <c r="H6" s="64">
        <v>1</v>
      </c>
      <c r="I6" s="39"/>
    </row>
    <row r="7" ht="24.75" customHeight="1" spans="1:8">
      <c r="A7" s="61"/>
      <c r="B7" s="62"/>
      <c r="C7" s="63"/>
      <c r="D7" s="62"/>
      <c r="E7" s="63"/>
      <c r="F7" s="62"/>
      <c r="G7" s="62"/>
      <c r="H7" s="64"/>
    </row>
    <row r="8" ht="24.75" customHeight="1" spans="1:8">
      <c r="A8" s="65"/>
      <c r="B8" s="66"/>
      <c r="C8" s="67"/>
      <c r="D8" s="66"/>
      <c r="E8" s="67"/>
      <c r="F8" s="66"/>
      <c r="G8" s="66"/>
      <c r="H8" s="68"/>
    </row>
    <row r="9" ht="24.75" customHeight="1" spans="1:8">
      <c r="A9" s="65"/>
      <c r="B9" s="66"/>
      <c r="C9" s="67"/>
      <c r="D9" s="66"/>
      <c r="E9" s="67"/>
      <c r="F9" s="66"/>
      <c r="G9" s="66"/>
      <c r="H9" s="68"/>
    </row>
    <row r="10" ht="24.75" customHeight="1" spans="1:8">
      <c r="A10" s="65"/>
      <c r="B10" s="66"/>
      <c r="C10" s="67"/>
      <c r="D10" s="66"/>
      <c r="E10" s="67"/>
      <c r="F10" s="66"/>
      <c r="G10" s="66"/>
      <c r="H10" s="68"/>
    </row>
    <row r="11" ht="24.75" customHeight="1" spans="1:8">
      <c r="A11" s="65"/>
      <c r="B11" s="66"/>
      <c r="C11" s="67"/>
      <c r="D11" s="66"/>
      <c r="E11" s="67"/>
      <c r="F11" s="66"/>
      <c r="G11" s="66"/>
      <c r="H11" s="68"/>
    </row>
    <row r="12" ht="24.75" customHeight="1" spans="1:8">
      <c r="A12" s="65"/>
      <c r="B12" s="66"/>
      <c r="C12" s="67"/>
      <c r="D12" s="66"/>
      <c r="E12" s="67"/>
      <c r="F12" s="66"/>
      <c r="G12" s="66"/>
      <c r="H12" s="68"/>
    </row>
    <row r="13" ht="24.75" customHeight="1" spans="1:8">
      <c r="A13" s="65"/>
      <c r="B13" s="66"/>
      <c r="C13" s="67"/>
      <c r="D13" s="66"/>
      <c r="E13" s="67"/>
      <c r="F13" s="66"/>
      <c r="G13" s="66"/>
      <c r="H13" s="68"/>
    </row>
    <row r="14" ht="24.75" customHeight="1" spans="1:8">
      <c r="A14" s="65"/>
      <c r="B14" s="66"/>
      <c r="C14" s="67"/>
      <c r="D14" s="66"/>
      <c r="E14" s="67"/>
      <c r="F14" s="66"/>
      <c r="G14" s="66"/>
      <c r="H14" s="68"/>
    </row>
    <row r="15" ht="24.75" customHeight="1" spans="1:8">
      <c r="A15" s="65"/>
      <c r="B15" s="66"/>
      <c r="C15" s="67"/>
      <c r="D15" s="66"/>
      <c r="E15" s="67"/>
      <c r="F15" s="66"/>
      <c r="G15" s="66"/>
      <c r="H15" s="68"/>
    </row>
    <row r="16" ht="24.75" customHeight="1" spans="1:8">
      <c r="A16" s="65"/>
      <c r="B16" s="66"/>
      <c r="C16" s="67"/>
      <c r="D16" s="66"/>
      <c r="E16" s="67"/>
      <c r="F16" s="66"/>
      <c r="G16" s="66"/>
      <c r="H16" s="68"/>
    </row>
    <row r="17" ht="24.75" customHeight="1" spans="1:8">
      <c r="A17" s="65"/>
      <c r="B17" s="66"/>
      <c r="C17" s="67"/>
      <c r="D17" s="66"/>
      <c r="E17" s="67"/>
      <c r="F17" s="66"/>
      <c r="G17" s="66"/>
      <c r="H17" s="68"/>
    </row>
    <row r="18" ht="24.75" customHeight="1" spans="1:8">
      <c r="A18" s="65"/>
      <c r="B18" s="66"/>
      <c r="C18" s="67"/>
      <c r="D18" s="66"/>
      <c r="E18" s="67"/>
      <c r="F18" s="66"/>
      <c r="G18" s="66"/>
      <c r="H18" s="68"/>
    </row>
    <row r="19" ht="24.75" customHeight="1" spans="1:8">
      <c r="A19" s="65"/>
      <c r="B19" s="66"/>
      <c r="C19" s="67"/>
      <c r="D19" s="66"/>
      <c r="E19" s="67"/>
      <c r="F19" s="66"/>
      <c r="G19" s="66"/>
      <c r="H19" s="68"/>
    </row>
    <row r="20" ht="24.75" customHeight="1" spans="1:8">
      <c r="A20" s="65"/>
      <c r="B20" s="66"/>
      <c r="C20" s="67"/>
      <c r="D20" s="66"/>
      <c r="E20" s="67"/>
      <c r="F20" s="66"/>
      <c r="G20" s="66"/>
      <c r="H20" s="68"/>
    </row>
    <row r="21" ht="24.75" customHeight="1" spans="1:8">
      <c r="A21" s="65"/>
      <c r="B21" s="66"/>
      <c r="C21" s="67"/>
      <c r="D21" s="66"/>
      <c r="E21" s="67"/>
      <c r="F21" s="66"/>
      <c r="G21" s="66"/>
      <c r="H21" s="68"/>
    </row>
    <row r="22" ht="24.75" customHeight="1" spans="1:8">
      <c r="A22" s="65"/>
      <c r="B22" s="66"/>
      <c r="C22" s="67"/>
      <c r="D22" s="66"/>
      <c r="E22" s="67"/>
      <c r="F22" s="66"/>
      <c r="G22" s="66"/>
      <c r="H22" s="68"/>
    </row>
    <row r="23" ht="24.75" customHeight="1" spans="1:8">
      <c r="A23" s="65"/>
      <c r="B23" s="66"/>
      <c r="C23" s="67"/>
      <c r="D23" s="66"/>
      <c r="E23" s="67"/>
      <c r="F23" s="66"/>
      <c r="G23" s="66"/>
      <c r="H23" s="68"/>
    </row>
    <row r="24" ht="24.75" customHeight="1" spans="1:8">
      <c r="A24" s="65"/>
      <c r="B24" s="66"/>
      <c r="C24" s="67"/>
      <c r="D24" s="66"/>
      <c r="E24" s="67"/>
      <c r="F24" s="66"/>
      <c r="G24" s="66"/>
      <c r="H24" s="68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1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tabSelected="1" topLeftCell="A4" workbookViewId="0">
      <selection activeCell="E19" sqref="E19"/>
    </sheetView>
  </sheetViews>
  <sheetFormatPr defaultColWidth="9" defaultRowHeight="12.75" customHeight="1" outlineLevelCol="5"/>
  <cols>
    <col min="1" max="1" width="8.7047619047619" style="29" customWidth="1"/>
    <col min="2" max="2" width="38.1333333333333" style="29" customWidth="1"/>
    <col min="3" max="5" width="17.8571428571429" style="29" customWidth="1"/>
    <col min="6" max="6" width="6.85714285714286" style="29" customWidth="1"/>
  </cols>
  <sheetData>
    <row r="1" ht="24.75" customHeight="1" spans="1:2">
      <c r="A1" s="43" t="s">
        <v>27</v>
      </c>
      <c r="B1" s="44"/>
    </row>
    <row r="2" ht="24.75" customHeight="1" spans="1:5">
      <c r="A2" s="31" t="s">
        <v>302</v>
      </c>
      <c r="B2" s="31"/>
      <c r="C2" s="31"/>
      <c r="D2" s="31"/>
      <c r="E2" s="31"/>
    </row>
    <row r="3" ht="24.75" customHeight="1" spans="5:5">
      <c r="E3" s="32" t="s">
        <v>29</v>
      </c>
    </row>
    <row r="4" ht="24.75" customHeight="1" spans="1:5">
      <c r="A4" s="45" t="s">
        <v>303</v>
      </c>
      <c r="B4" s="46" t="s">
        <v>32</v>
      </c>
      <c r="C4" s="46" t="s">
        <v>107</v>
      </c>
      <c r="D4" s="46" t="s">
        <v>103</v>
      </c>
      <c r="E4" s="47" t="s">
        <v>104</v>
      </c>
    </row>
    <row r="5" ht="24.75" customHeight="1" spans="1:5">
      <c r="A5" s="45" t="s">
        <v>106</v>
      </c>
      <c r="B5" s="46" t="s">
        <v>106</v>
      </c>
      <c r="C5" s="46">
        <v>1</v>
      </c>
      <c r="D5" s="46">
        <v>2</v>
      </c>
      <c r="E5" s="47">
        <v>3</v>
      </c>
    </row>
    <row r="6" s="28" customFormat="1" ht="25.5" customHeight="1" spans="1:6">
      <c r="A6" s="48">
        <f>ROW()-6</f>
        <v>0</v>
      </c>
      <c r="B6" s="49" t="s">
        <v>107</v>
      </c>
      <c r="C6" s="50">
        <f>SUM(C7:C20)</f>
        <v>0</v>
      </c>
      <c r="D6" s="50">
        <f t="shared" ref="D6:E6" si="0">SUM(D7:D20)</f>
        <v>119.32</v>
      </c>
      <c r="E6" s="51">
        <f t="shared" si="0"/>
        <v>0</v>
      </c>
      <c r="F6" s="39"/>
    </row>
    <row r="7" ht="25.5" customHeight="1" spans="1:5">
      <c r="A7" s="52">
        <f t="shared" ref="A7:A20" si="1">ROW()-6</f>
        <v>1</v>
      </c>
      <c r="B7" s="53" t="s">
        <v>304</v>
      </c>
      <c r="C7" s="54"/>
      <c r="D7" s="54">
        <v>15.25</v>
      </c>
      <c r="E7" s="55"/>
    </row>
    <row r="8" ht="25.5" customHeight="1" spans="1:5">
      <c r="A8" s="52">
        <f t="shared" si="1"/>
        <v>2</v>
      </c>
      <c r="B8" s="53" t="s">
        <v>305</v>
      </c>
      <c r="C8" s="54"/>
      <c r="D8" s="54">
        <v>4.27</v>
      </c>
      <c r="E8" s="55"/>
    </row>
    <row r="9" ht="25.5" customHeight="1" spans="1:5">
      <c r="A9" s="52">
        <f t="shared" si="1"/>
        <v>3</v>
      </c>
      <c r="B9" s="53" t="s">
        <v>306</v>
      </c>
      <c r="C9" s="54"/>
      <c r="D9" s="54">
        <v>1.92</v>
      </c>
      <c r="E9" s="55"/>
    </row>
    <row r="10" ht="25.5" customHeight="1" spans="1:5">
      <c r="A10" s="52">
        <f t="shared" si="1"/>
        <v>4</v>
      </c>
      <c r="B10" s="53" t="s">
        <v>307</v>
      </c>
      <c r="C10" s="54"/>
      <c r="D10" s="54">
        <v>4.63</v>
      </c>
      <c r="E10" s="55"/>
    </row>
    <row r="11" ht="25.5" customHeight="1" spans="1:5">
      <c r="A11" s="52">
        <f t="shared" si="1"/>
        <v>5</v>
      </c>
      <c r="B11" s="53" t="s">
        <v>308</v>
      </c>
      <c r="C11" s="54"/>
      <c r="D11" s="54"/>
      <c r="E11" s="55"/>
    </row>
    <row r="12" ht="25.5" customHeight="1" spans="1:5">
      <c r="A12" s="52">
        <f t="shared" si="1"/>
        <v>6</v>
      </c>
      <c r="B12" s="53" t="s">
        <v>309</v>
      </c>
      <c r="C12" s="54"/>
      <c r="D12" s="54">
        <v>14.03</v>
      </c>
      <c r="E12" s="55"/>
    </row>
    <row r="13" ht="25.5" customHeight="1" spans="1:5">
      <c r="A13" s="52">
        <f t="shared" si="1"/>
        <v>7</v>
      </c>
      <c r="B13" s="53" t="s">
        <v>310</v>
      </c>
      <c r="C13" s="54"/>
      <c r="D13" s="54"/>
      <c r="E13" s="55"/>
    </row>
    <row r="14" ht="25.5" customHeight="1" spans="1:5">
      <c r="A14" s="52">
        <f t="shared" si="1"/>
        <v>8</v>
      </c>
      <c r="B14" s="53" t="s">
        <v>311</v>
      </c>
      <c r="C14" s="54"/>
      <c r="D14" s="54">
        <v>5.2</v>
      </c>
      <c r="E14" s="55"/>
    </row>
    <row r="15" ht="25.5" customHeight="1" spans="1:5">
      <c r="A15" s="52">
        <f t="shared" si="1"/>
        <v>9</v>
      </c>
      <c r="B15" s="53" t="s">
        <v>312</v>
      </c>
      <c r="C15" s="54"/>
      <c r="D15" s="54">
        <v>8.6</v>
      </c>
      <c r="E15" s="55"/>
    </row>
    <row r="16" ht="25.5" customHeight="1" spans="1:5">
      <c r="A16" s="52">
        <f t="shared" si="1"/>
        <v>10</v>
      </c>
      <c r="B16" s="53" t="s">
        <v>297</v>
      </c>
      <c r="C16" s="54"/>
      <c r="D16" s="54">
        <v>1</v>
      </c>
      <c r="E16" s="55"/>
    </row>
    <row r="17" ht="25.5" customHeight="1" spans="1:5">
      <c r="A17" s="52">
        <f t="shared" si="1"/>
        <v>11</v>
      </c>
      <c r="B17" s="53" t="s">
        <v>313</v>
      </c>
      <c r="C17" s="54"/>
      <c r="D17" s="54">
        <v>10.32</v>
      </c>
      <c r="E17" s="55"/>
    </row>
    <row r="18" ht="25.5" customHeight="1" spans="1:5">
      <c r="A18" s="52">
        <f t="shared" si="1"/>
        <v>12</v>
      </c>
      <c r="B18" s="53" t="s">
        <v>314</v>
      </c>
      <c r="C18" s="54"/>
      <c r="D18" s="54">
        <v>4.1</v>
      </c>
      <c r="E18" s="55"/>
    </row>
    <row r="19" ht="25.5" customHeight="1" spans="1:5">
      <c r="A19" s="52">
        <f t="shared" si="1"/>
        <v>13</v>
      </c>
      <c r="B19" s="53" t="s">
        <v>315</v>
      </c>
      <c r="C19" s="54"/>
      <c r="D19" s="54">
        <v>50</v>
      </c>
      <c r="E19" s="55"/>
    </row>
    <row r="20" ht="25.5" customHeight="1" spans="1:5">
      <c r="A20" s="52">
        <f t="shared" si="1"/>
        <v>14</v>
      </c>
      <c r="B20" s="53" t="s">
        <v>316</v>
      </c>
      <c r="C20" s="54"/>
      <c r="D20" s="54"/>
      <c r="E20" s="55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1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60.7047619047619" style="29" customWidth="1"/>
    <col min="2" max="2" width="22.1333333333333" style="29" customWidth="1"/>
    <col min="3" max="3" width="2.85714285714286" style="29" customWidth="1"/>
    <col min="4" max="15" width="9.13333333333333" style="29"/>
  </cols>
  <sheetData>
    <row r="1" ht="15" customHeight="1" spans="1:15">
      <c r="A1" s="30" t="s">
        <v>27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1" t="s">
        <v>317</v>
      </c>
      <c r="B2" s="31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32" t="s">
        <v>29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33" t="s">
        <v>318</v>
      </c>
      <c r="B4" s="34" t="s">
        <v>33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35"/>
      <c r="B5" s="36"/>
      <c r="C5"/>
      <c r="D5"/>
      <c r="E5"/>
      <c r="F5"/>
      <c r="G5"/>
      <c r="H5"/>
      <c r="I5"/>
      <c r="J5"/>
      <c r="K5"/>
      <c r="L5"/>
      <c r="M5"/>
      <c r="N5"/>
      <c r="O5"/>
    </row>
    <row r="6" s="28" customFormat="1" ht="26.25" customHeight="1" spans="1:14">
      <c r="A6" s="37"/>
      <c r="B6" s="38"/>
      <c r="C6" s="39"/>
      <c r="N6" s="42"/>
    </row>
    <row r="7" ht="32.25" customHeight="1" spans="1:15">
      <c r="A7" s="40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41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I10" sqref="I10"/>
    </sheetView>
  </sheetViews>
  <sheetFormatPr defaultColWidth="9" defaultRowHeight="13.5" outlineLevelCol="4"/>
  <cols>
    <col min="1" max="1" width="8.75238095238095" style="1" customWidth="1"/>
    <col min="2" max="2" width="19.7809523809524" style="1" customWidth="1"/>
    <col min="3" max="3" width="22.752380952381" style="1" customWidth="1"/>
    <col min="4" max="4" width="16.6285714285714" style="1" customWidth="1"/>
    <col min="5" max="5" width="19.752380952381" style="1" customWidth="1"/>
    <col min="6" max="16384" width="9" style="1"/>
  </cols>
  <sheetData>
    <row r="1" ht="18.75" spans="1:2">
      <c r="A1" s="2" t="s">
        <v>319</v>
      </c>
      <c r="B1" s="2"/>
    </row>
    <row r="2" ht="25.5" spans="1:5">
      <c r="A2" s="3" t="s">
        <v>320</v>
      </c>
      <c r="B2" s="3"/>
      <c r="C2" s="3"/>
      <c r="D2" s="3"/>
      <c r="E2" s="3"/>
    </row>
    <row r="3" ht="18.75" spans="1:5">
      <c r="A3" s="4" t="s">
        <v>321</v>
      </c>
      <c r="B3" s="4"/>
      <c r="C3" s="4"/>
      <c r="D3" s="4"/>
      <c r="E3" s="4"/>
    </row>
    <row r="4" ht="21.75" customHeight="1" spans="1:5">
      <c r="A4" s="5" t="s">
        <v>322</v>
      </c>
      <c r="B4" s="5"/>
      <c r="C4" s="5"/>
      <c r="D4" s="5"/>
      <c r="E4" s="5"/>
    </row>
    <row r="5" ht="21.75" customHeight="1" spans="1:5">
      <c r="A5" s="5" t="s">
        <v>323</v>
      </c>
      <c r="B5" s="5"/>
      <c r="C5" s="6"/>
      <c r="D5" s="5" t="s">
        <v>324</v>
      </c>
      <c r="E5" s="6"/>
    </row>
    <row r="6" ht="30" customHeight="1" spans="1:5">
      <c r="A6" s="7" t="s">
        <v>325</v>
      </c>
      <c r="B6" s="8" t="s">
        <v>326</v>
      </c>
      <c r="C6" s="9"/>
      <c r="D6" s="9"/>
      <c r="E6" s="10"/>
    </row>
    <row r="7" ht="19" customHeight="1" spans="1:5">
      <c r="A7" s="11"/>
      <c r="B7" s="12" t="s">
        <v>327</v>
      </c>
      <c r="C7" s="13"/>
      <c r="D7" s="14"/>
      <c r="E7" s="15"/>
    </row>
    <row r="8" ht="19" customHeight="1" spans="1:5">
      <c r="A8" s="11"/>
      <c r="B8" s="13" t="s">
        <v>328</v>
      </c>
      <c r="C8" s="13"/>
      <c r="D8" s="14"/>
      <c r="E8" s="15"/>
    </row>
    <row r="9" ht="19" customHeight="1" spans="1:5">
      <c r="A9" s="16"/>
      <c r="B9" s="13" t="s">
        <v>329</v>
      </c>
      <c r="C9" s="13"/>
      <c r="D9" s="14"/>
      <c r="E9" s="15"/>
    </row>
    <row r="10" ht="88" customHeight="1" spans="1:5">
      <c r="A10" s="17" t="s">
        <v>330</v>
      </c>
      <c r="B10" s="18"/>
      <c r="C10" s="19"/>
      <c r="D10" s="19"/>
      <c r="E10" s="20"/>
    </row>
    <row r="11" ht="24" customHeight="1" spans="1:5">
      <c r="A11" s="21" t="s">
        <v>331</v>
      </c>
      <c r="B11" s="5" t="s">
        <v>332</v>
      </c>
      <c r="C11" s="5" t="s">
        <v>333</v>
      </c>
      <c r="D11" s="5" t="s">
        <v>334</v>
      </c>
      <c r="E11" s="22" t="s">
        <v>335</v>
      </c>
    </row>
    <row r="12" ht="16" customHeight="1" spans="1:5">
      <c r="A12" s="23"/>
      <c r="B12" s="24" t="s">
        <v>336</v>
      </c>
      <c r="C12" s="5" t="s">
        <v>337</v>
      </c>
      <c r="D12" s="6"/>
      <c r="E12" s="6"/>
    </row>
    <row r="13" ht="16" customHeight="1" spans="1:5">
      <c r="A13" s="23"/>
      <c r="B13" s="24"/>
      <c r="C13" s="5"/>
      <c r="D13" s="6"/>
      <c r="E13" s="6"/>
    </row>
    <row r="14" ht="16" customHeight="1" spans="1:5">
      <c r="A14" s="23"/>
      <c r="B14" s="24"/>
      <c r="C14" s="5"/>
      <c r="D14" s="6"/>
      <c r="E14" s="6"/>
    </row>
    <row r="15" ht="16" customHeight="1" spans="1:5">
      <c r="A15" s="23"/>
      <c r="B15" s="24"/>
      <c r="C15" s="5" t="s">
        <v>338</v>
      </c>
      <c r="D15" s="6"/>
      <c r="E15" s="6"/>
    </row>
    <row r="16" ht="16" customHeight="1" spans="1:5">
      <c r="A16" s="23"/>
      <c r="B16" s="24"/>
      <c r="C16" s="5"/>
      <c r="D16" s="6"/>
      <c r="E16" s="6"/>
    </row>
    <row r="17" ht="16" customHeight="1" spans="1:5">
      <c r="A17" s="23"/>
      <c r="B17" s="24"/>
      <c r="C17" s="5"/>
      <c r="D17" s="6"/>
      <c r="E17" s="6"/>
    </row>
    <row r="18" ht="16" customHeight="1" spans="1:5">
      <c r="A18" s="23"/>
      <c r="B18" s="24"/>
      <c r="C18" s="5" t="s">
        <v>339</v>
      </c>
      <c r="D18" s="6"/>
      <c r="E18" s="6"/>
    </row>
    <row r="19" ht="16" customHeight="1" spans="1:5">
      <c r="A19" s="23"/>
      <c r="B19" s="24"/>
      <c r="C19" s="5"/>
      <c r="D19" s="6"/>
      <c r="E19" s="6"/>
    </row>
    <row r="20" ht="16" customHeight="1" spans="1:5">
      <c r="A20" s="23"/>
      <c r="B20" s="24"/>
      <c r="C20" s="5"/>
      <c r="D20" s="6"/>
      <c r="E20" s="6"/>
    </row>
    <row r="21" ht="16" customHeight="1" spans="1:5">
      <c r="A21" s="23"/>
      <c r="B21" s="24"/>
      <c r="C21" s="5" t="s">
        <v>340</v>
      </c>
      <c r="D21" s="6"/>
      <c r="E21" s="6"/>
    </row>
    <row r="22" ht="16" customHeight="1" spans="1:5">
      <c r="A22" s="23"/>
      <c r="B22" s="24"/>
      <c r="C22" s="5"/>
      <c r="D22" s="6"/>
      <c r="E22" s="6"/>
    </row>
    <row r="23" ht="16" customHeight="1" spans="1:5">
      <c r="A23" s="23"/>
      <c r="B23" s="24"/>
      <c r="C23" s="5"/>
      <c r="D23" s="6"/>
      <c r="E23" s="6"/>
    </row>
    <row r="24" ht="16" customHeight="1" spans="1:5">
      <c r="A24" s="23"/>
      <c r="B24" s="21" t="s">
        <v>341</v>
      </c>
      <c r="C24" s="22" t="s">
        <v>342</v>
      </c>
      <c r="D24" s="6"/>
      <c r="E24" s="6"/>
    </row>
    <row r="25" ht="16" customHeight="1" spans="1:5">
      <c r="A25" s="23"/>
      <c r="B25" s="23"/>
      <c r="C25" s="22"/>
      <c r="D25" s="6"/>
      <c r="E25" s="6"/>
    </row>
    <row r="26" ht="16" customHeight="1" spans="1:5">
      <c r="A26" s="23"/>
      <c r="B26" s="23"/>
      <c r="C26" s="22"/>
      <c r="D26" s="6"/>
      <c r="E26" s="6"/>
    </row>
    <row r="27" ht="16" customHeight="1" spans="1:5">
      <c r="A27" s="23"/>
      <c r="B27" s="23"/>
      <c r="C27" s="22" t="s">
        <v>343</v>
      </c>
      <c r="D27" s="6"/>
      <c r="E27" s="6"/>
    </row>
    <row r="28" ht="16" customHeight="1" spans="1:5">
      <c r="A28" s="23"/>
      <c r="B28" s="23"/>
      <c r="C28" s="22"/>
      <c r="D28" s="6"/>
      <c r="E28" s="6"/>
    </row>
    <row r="29" ht="16" customHeight="1" spans="1:5">
      <c r="A29" s="23"/>
      <c r="B29" s="23"/>
      <c r="C29" s="22"/>
      <c r="D29" s="6"/>
      <c r="E29" s="6"/>
    </row>
    <row r="30" ht="16" customHeight="1" spans="1:5">
      <c r="A30" s="23"/>
      <c r="B30" s="23"/>
      <c r="C30" s="22" t="s">
        <v>344</v>
      </c>
      <c r="D30" s="6"/>
      <c r="E30" s="6"/>
    </row>
    <row r="31" ht="16" customHeight="1" spans="1:5">
      <c r="A31" s="23"/>
      <c r="B31" s="23"/>
      <c r="C31" s="22"/>
      <c r="D31" s="6"/>
      <c r="E31" s="6"/>
    </row>
    <row r="32" ht="16" customHeight="1" spans="1:5">
      <c r="A32" s="23"/>
      <c r="B32" s="23"/>
      <c r="C32" s="7" t="s">
        <v>345</v>
      </c>
      <c r="D32" s="6"/>
      <c r="E32" s="6"/>
    </row>
    <row r="33" ht="16" customHeight="1" spans="1:5">
      <c r="A33" s="23"/>
      <c r="B33" s="23"/>
      <c r="C33" s="11"/>
      <c r="D33" s="6"/>
      <c r="E33" s="6"/>
    </row>
    <row r="34" ht="16" customHeight="1" spans="1:5">
      <c r="A34" s="23"/>
      <c r="B34" s="25"/>
      <c r="C34" s="16"/>
      <c r="D34" s="6"/>
      <c r="E34" s="6"/>
    </row>
    <row r="35" ht="25" customHeight="1" spans="1:5">
      <c r="A35" s="23"/>
      <c r="B35" s="22" t="s">
        <v>346</v>
      </c>
      <c r="C35" s="26" t="s">
        <v>347</v>
      </c>
      <c r="D35" s="6"/>
      <c r="E35" s="6"/>
    </row>
    <row r="36" ht="24" customHeight="1" spans="1:5">
      <c r="A36" s="25"/>
      <c r="B36" s="22"/>
      <c r="C36" s="6" t="s">
        <v>348</v>
      </c>
      <c r="D36" s="6"/>
      <c r="E36" s="6"/>
    </row>
    <row r="37" ht="23" customHeight="1" spans="1:5">
      <c r="A37" s="27" t="s">
        <v>349</v>
      </c>
      <c r="B37" s="27"/>
      <c r="C37" s="27"/>
      <c r="D37" s="27"/>
      <c r="E37" s="27"/>
    </row>
  </sheetData>
  <mergeCells count="25">
    <mergeCell ref="A1:B1"/>
    <mergeCell ref="A2:E2"/>
    <mergeCell ref="A3:E3"/>
    <mergeCell ref="A4:B4"/>
    <mergeCell ref="C4:E4"/>
    <mergeCell ref="A5:B5"/>
    <mergeCell ref="B6:E6"/>
    <mergeCell ref="C7:E7"/>
    <mergeCell ref="C8:E8"/>
    <mergeCell ref="C9:E9"/>
    <mergeCell ref="B10:E10"/>
    <mergeCell ref="A37:E37"/>
    <mergeCell ref="A6:A9"/>
    <mergeCell ref="A11:A36"/>
    <mergeCell ref="B12:B23"/>
    <mergeCell ref="B24:B34"/>
    <mergeCell ref="B35:B36"/>
    <mergeCell ref="C12:C14"/>
    <mergeCell ref="C15:C17"/>
    <mergeCell ref="C18:C20"/>
    <mergeCell ref="C21:C23"/>
    <mergeCell ref="C24:C26"/>
    <mergeCell ref="C27:C29"/>
    <mergeCell ref="C30:C31"/>
    <mergeCell ref="C32:C34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13" master="">
    <arrUserId title="区域1" rangeCreator="" othersAccessPermission="edit"/>
    <arrUserId title="区域2" rangeCreator="" othersAccessPermission="edit"/>
    <arrUserId title="区域3" rangeCreator="" othersAccessPermission="edit"/>
    <arrUserId title="区域4" rangeCreator="" othersAccessPermission="edit"/>
  </rangeList>
  <rangeList sheetStid="24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5" master=""/>
  <rangeList sheetStid="23" master="">
    <arrUserId title="区域2" rangeCreator="" othersAccessPermission="edit"/>
    <arrUserId title="区域1" rangeCreator="" othersAccessPermission="edit"/>
  </rangeList>
  <rangeList sheetStid="15" master=""/>
  <rangeList sheetStid="17" master=""/>
  <rangeList sheetStid="18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9" master=""/>
  <rangeList sheetStid="20" master=""/>
  <rangeList sheetStid="12" master=""/>
  <rangeList sheetStid="3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C＇est La vie. </cp:lastModifiedBy>
  <dcterms:created xsi:type="dcterms:W3CDTF">2018-01-17T04:55:00Z</dcterms:created>
  <cp:lastPrinted>2018-02-27T09:20:00Z</cp:lastPrinted>
  <dcterms:modified xsi:type="dcterms:W3CDTF">2023-03-02T04:05:27Z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2052-11.1.0.12980</vt:lpwstr>
  </property>
  <property fmtid="{D5CDD505-2E9C-101B-9397-08002B2CF9AE}" pid="4" name="ICV">
    <vt:lpwstr>B9F359F90C3C46CF95A12D01AB5927D9</vt:lpwstr>
  </property>
</Properties>
</file>