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840" tabRatio="61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绩效目标" sheetId="33" r:id="rId13"/>
  </sheets>
  <definedNames>
    <definedName name="_xlnm.Print_Area" localSheetId="2">'1'!$A$2:$D$44</definedName>
    <definedName name="_xlnm.Print_Area" localSheetId="3">'2'!$A$1:$B$39</definedName>
    <definedName name="_xlnm.Print_Area" localSheetId="6">'5'!$A$1:$K$25</definedName>
    <definedName name="_xlnm.Print_Area" localSheetId="7">'6'!$A$1:$E$28</definedName>
    <definedName name="_xlnm.Print_Area" localSheetId="8">'7'!$A$1:$E$58</definedName>
    <definedName name="_xlnm.Print_Area" localSheetId="9">'8'!$A$1:$H$24</definedName>
    <definedName name="_xlnm.Print_Area" localSheetId="10">'9'!$A$1:$E$20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62913"/>
</workbook>
</file>

<file path=xl/calcChain.xml><?xml version="1.0" encoding="utf-8"?>
<calcChain xmlns="http://schemas.openxmlformats.org/spreadsheetml/2006/main">
  <c r="A21" i="20" l="1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E6" i="20"/>
  <c r="D6" i="20"/>
  <c r="C6" i="20"/>
  <c r="A6" i="20"/>
  <c r="C56" i="18"/>
  <c r="C52" i="18"/>
  <c r="C50" i="18"/>
  <c r="C49" i="18"/>
  <c r="C48" i="18"/>
  <c r="C47" i="18"/>
  <c r="E46" i="18"/>
  <c r="D46" i="18"/>
  <c r="C46" i="18" s="1"/>
  <c r="C45" i="18"/>
  <c r="C43" i="18"/>
  <c r="C42" i="18"/>
  <c r="C41" i="18"/>
  <c r="C40" i="18"/>
  <c r="C34" i="18"/>
  <c r="C33" i="18"/>
  <c r="C32" i="18"/>
  <c r="C30" i="18"/>
  <c r="C29" i="18"/>
  <c r="C27" i="18"/>
  <c r="C26" i="18"/>
  <c r="C25" i="18"/>
  <c r="C24" i="18"/>
  <c r="C20" i="18"/>
  <c r="E19" i="18"/>
  <c r="D19" i="18"/>
  <c r="C19" i="18" s="1"/>
  <c r="C18" i="18"/>
  <c r="C17" i="18"/>
  <c r="C16" i="18"/>
  <c r="C15" i="18"/>
  <c r="C14" i="18"/>
  <c r="C13" i="18"/>
  <c r="C12" i="18"/>
  <c r="C11" i="18"/>
  <c r="C10" i="18"/>
  <c r="C9" i="18"/>
  <c r="E8" i="18"/>
  <c r="E7" i="18" s="1"/>
  <c r="D8" i="18"/>
  <c r="C8" i="18"/>
  <c r="D7" i="18"/>
  <c r="C7" i="18" s="1"/>
  <c r="I25" i="15"/>
  <c r="F25" i="15"/>
  <c r="C25" i="15"/>
  <c r="B25" i="15" s="1"/>
  <c r="I24" i="15"/>
  <c r="F24" i="15"/>
  <c r="C24" i="15"/>
  <c r="B24" i="15" s="1"/>
  <c r="I23" i="15"/>
  <c r="F23" i="15"/>
  <c r="C23" i="15"/>
  <c r="B23" i="15" s="1"/>
  <c r="I22" i="15"/>
  <c r="F22" i="15"/>
  <c r="C22" i="15"/>
  <c r="B22" i="15" s="1"/>
  <c r="I21" i="15"/>
  <c r="F21" i="15"/>
  <c r="C21" i="15"/>
  <c r="B21" i="15" s="1"/>
  <c r="I20" i="15"/>
  <c r="F20" i="15"/>
  <c r="C20" i="15"/>
  <c r="B20" i="15" s="1"/>
  <c r="I19" i="15"/>
  <c r="F19" i="15"/>
  <c r="C19" i="15"/>
  <c r="B19" i="15" s="1"/>
  <c r="I18" i="15"/>
  <c r="F18" i="15"/>
  <c r="C18" i="15"/>
  <c r="B18" i="15" s="1"/>
  <c r="I17" i="15"/>
  <c r="F17" i="15"/>
  <c r="C17" i="15"/>
  <c r="B17" i="15" s="1"/>
  <c r="I16" i="15"/>
  <c r="F16" i="15"/>
  <c r="C16" i="15"/>
  <c r="B16" i="15" s="1"/>
  <c r="I15" i="15"/>
  <c r="F15" i="15"/>
  <c r="C15" i="15"/>
  <c r="B15" i="15" s="1"/>
  <c r="I14" i="15"/>
  <c r="F14" i="15"/>
  <c r="C14" i="15"/>
  <c r="B14" i="15" s="1"/>
  <c r="I13" i="15"/>
  <c r="F13" i="15"/>
  <c r="C13" i="15"/>
  <c r="B13" i="15" s="1"/>
  <c r="I12" i="15"/>
  <c r="F12" i="15"/>
  <c r="C12" i="15"/>
  <c r="B12" i="15" s="1"/>
  <c r="I11" i="15"/>
  <c r="F11" i="15"/>
  <c r="C11" i="15"/>
  <c r="B11" i="15" s="1"/>
  <c r="I10" i="15"/>
  <c r="F10" i="15"/>
  <c r="C10" i="15"/>
  <c r="B10" i="15" s="1"/>
  <c r="I9" i="15"/>
  <c r="F9" i="15"/>
  <c r="C9" i="15"/>
  <c r="B9" i="15" s="1"/>
  <c r="I8" i="15"/>
  <c r="F8" i="15"/>
  <c r="C8" i="15"/>
  <c r="B8" i="15" s="1"/>
  <c r="I7" i="15"/>
  <c r="F7" i="15"/>
  <c r="C7" i="15"/>
  <c r="B7" i="15" s="1"/>
  <c r="D6" i="23"/>
  <c r="D35" i="23" s="1"/>
  <c r="B6" i="23"/>
  <c r="B35" i="23" s="1"/>
  <c r="B27" i="25"/>
  <c r="B26" i="25"/>
  <c r="B25" i="25"/>
  <c r="B34" i="24"/>
  <c r="B33" i="24" s="1"/>
  <c r="B27" i="24"/>
  <c r="B26" i="24" s="1"/>
  <c r="B20" i="24"/>
  <c r="B5" i="24"/>
  <c r="D37" i="13"/>
  <c r="D44" i="13" s="1"/>
  <c r="B37" i="13"/>
  <c r="B44" i="13" s="1"/>
  <c r="B39" i="24" l="1"/>
</calcChain>
</file>

<file path=xl/sharedStrings.xml><?xml version="1.0" encoding="utf-8"?>
<sst xmlns="http://schemas.openxmlformats.org/spreadsheetml/2006/main" count="407" uniqueCount="315">
  <si>
    <t>附件一</t>
  </si>
  <si>
    <t>单位名称：高台县黑泉镇人民政府</t>
  </si>
  <si>
    <t>部门预算公开表</t>
  </si>
  <si>
    <t>部门领导：赵自亮</t>
  </si>
  <si>
    <t>财务负责人：张鹏</t>
  </si>
  <si>
    <t xml:space="preserve">    制表人：谢文娟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</si>
  <si>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</si>
  <si>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</si>
  <si>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</si>
  <si>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</si>
  <si>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</si>
  <si>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</si>
  <si>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</si>
  <si>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</si>
  <si>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</si>
  <si>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</si>
  <si>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</si>
  <si>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</si>
  <si>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</si>
  <si>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</si>
  <si>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</si>
  <si>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</si>
  <si>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</si>
  <si>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</si>
  <si>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</si>
  <si>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family val="2"/>
      </rPr>
      <t>10</t>
    </r>
    <r>
      <rPr>
        <u/>
        <sz val="10"/>
        <color indexed="12"/>
        <rFont val="宋体"/>
        <charset val="134"/>
      </rPr>
      <t>）政府性基金预算支出情况表</t>
    </r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</si>
  <si>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family val="2"/>
      </rPr>
      <t>11</t>
    </r>
    <r>
      <rPr>
        <u/>
        <sz val="10"/>
        <color rgb="FF800080"/>
        <rFont val="宋体"/>
        <charset val="134"/>
      </rPr>
      <t>）部门预算项目支出绩效目标表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</si>
  <si>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</si>
  <si>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</si>
  <si>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</si>
  <si>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</si>
  <si>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</si>
  <si>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</si>
  <si>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</si>
  <si>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</si>
  <si>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</si>
  <si>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</si>
  <si>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</si>
  <si>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</si>
  <si>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</si>
  <si>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</si>
  <si>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</si>
  <si>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</si>
  <si>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</si>
  <si>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</si>
  <si>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</si>
  <si>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</si>
  <si>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</si>
  <si>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</si>
  <si>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</si>
  <si>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</si>
  <si>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</si>
  <si>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</si>
  <si>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</si>
  <si>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</si>
  <si>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</si>
  <si>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</si>
  <si>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</si>
  <si>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</si>
  <si>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</si>
  <si>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</si>
  <si>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</si>
  <si>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</si>
  <si>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</si>
  <si>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</si>
  <si>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</si>
  <si>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</si>
  <si>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</si>
  <si>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</si>
  <si>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</si>
  <si>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</si>
  <si>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</si>
  <si>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</si>
  <si>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</si>
  <si>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</si>
  <si>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</si>
  <si>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</si>
  <si>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</si>
  <si>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</si>
  <si>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</si>
  <si>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</si>
  <si>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</si>
  <si>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</si>
  <si>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</si>
  <si>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</si>
  <si>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</si>
  <si>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</si>
  <si>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</si>
  <si>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</si>
  <si>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</si>
  <si>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</si>
  <si>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</si>
  <si>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</si>
  <si>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</si>
  <si>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</si>
  <si>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</si>
  <si>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</si>
  <si>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</si>
  <si>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</si>
  <si>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</si>
  <si>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</si>
  <si>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</si>
  <si>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</si>
  <si>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</si>
  <si>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</si>
  <si>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</si>
  <si>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</si>
  <si>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</si>
  <si>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</si>
  <si>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</si>
  <si>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</si>
  <si>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</si>
  <si>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</si>
  <si>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</si>
  <si>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</si>
  <si>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</si>
  <si>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</si>
  <si>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</si>
  <si>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</si>
  <si>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</si>
  <si>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</si>
  <si>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</si>
  <si>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</si>
  <si>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</si>
  <si>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</si>
  <si>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</si>
  <si>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</si>
  <si>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</si>
  <si>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</si>
  <si>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</si>
  <si>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</si>
  <si>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</si>
  <si>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</si>
  <si>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</si>
  <si>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</si>
  <si>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</si>
  <si>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</si>
  <si>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</si>
  <si>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</si>
  <si>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</si>
  <si>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</si>
  <si>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</si>
  <si>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</si>
  <si>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</si>
  <si>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</si>
  <si>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</si>
  <si>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</si>
  <si>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</si>
  <si>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</si>
  <si>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</si>
  <si>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</si>
  <si>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高台县黑泉镇人民政府</t>
  </si>
  <si>
    <t>一般公共预算支出情况表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</si>
  <si>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</si>
  <si>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</si>
  <si>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</si>
  <si>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</si>
  <si>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</si>
  <si>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</si>
  <si>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</si>
  <si>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</si>
  <si>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</si>
  <si>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</si>
  <si>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</si>
  <si>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</si>
  <si>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</si>
  <si>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</si>
  <si>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</si>
  <si>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</si>
  <si>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</si>
  <si>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</si>
  <si>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</si>
  <si>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</si>
  <si>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</si>
  <si>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</si>
  <si>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</si>
  <si>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</si>
  <si>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</si>
  <si>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</si>
  <si>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</si>
  <si>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</si>
  <si>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</si>
  <si>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</si>
  <si>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</si>
  <si>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</si>
  <si>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</si>
  <si>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</si>
  <si>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</si>
  <si>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</si>
  <si>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</si>
  <si>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</si>
  <si>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</si>
  <si>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</si>
  <si>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</si>
  <si>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</si>
  <si>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</si>
  <si>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</si>
  <si>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</si>
  <si>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</si>
  <si>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</si>
  <si>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</si>
  <si>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</si>
  <si>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</si>
  <si>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</si>
  <si>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</si>
  <si>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</si>
  <si>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</si>
  <si>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</si>
  <si>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</si>
  <si>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</si>
  <si>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</si>
  <si>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</si>
  <si>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</si>
  <si>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</si>
  <si>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</si>
  <si>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</si>
  <si>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</si>
  <si>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</si>
  <si>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</si>
  <si>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</si>
  <si>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</si>
  <si>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</si>
  <si>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</si>
  <si>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</si>
  <si>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</si>
  <si>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</si>
  <si>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</si>
  <si>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</si>
  <si>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</si>
  <si>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</si>
  <si>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</si>
  <si>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</si>
  <si>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</si>
  <si>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</si>
  <si>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</si>
  <si>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</si>
  <si>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</si>
  <si>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</si>
  <si>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</si>
  <si>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</si>
  <si>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</si>
  <si>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</si>
  <si>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</si>
  <si>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</si>
  <si>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</si>
  <si>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</si>
  <si>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</si>
  <si>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</si>
  <si>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</si>
  <si>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</si>
  <si>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</si>
  <si>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</si>
  <si>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</si>
  <si>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</si>
  <si>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</si>
  <si>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</si>
  <si>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</si>
  <si>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</si>
  <si>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family val="2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family val="2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</si>
  <si>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</si>
  <si>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</si>
  <si>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</si>
  <si>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</si>
  <si>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</si>
  <si>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</si>
  <si>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</si>
  <si>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</si>
  <si>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</si>
  <si>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</si>
  <si>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</si>
  <si>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</si>
  <si>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</si>
  <si>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附件11：</t>
  </si>
  <si>
    <t xml:space="preserve"> 部门预算项目支出绩效目标表</t>
  </si>
  <si>
    <t>（2022年度）</t>
  </si>
  <si>
    <t>项目名称</t>
  </si>
  <si>
    <t>垃圾填埋场运营经费</t>
  </si>
  <si>
    <t>主管部门</t>
  </si>
  <si>
    <t>实施单位</t>
  </si>
  <si>
    <t>预算    执行    指标  （10分）</t>
  </si>
  <si>
    <t>年度预算</t>
  </si>
  <si>
    <t>年度资金总额</t>
  </si>
  <si>
    <t>其中：财政拨款资金</t>
  </si>
  <si>
    <t>其他资金</t>
  </si>
  <si>
    <t>年度总体目标</t>
  </si>
  <si>
    <t>垃圾填埋场运营经费2万元</t>
  </si>
  <si>
    <t>绩效指标</t>
  </si>
  <si>
    <t>一级指标</t>
  </si>
  <si>
    <t>二级指标</t>
  </si>
  <si>
    <t>三级指标</t>
  </si>
  <si>
    <t>指标值</t>
  </si>
  <si>
    <t>产出指标（50分）</t>
  </si>
  <si>
    <t>数量指标</t>
  </si>
  <si>
    <t>卫生填埋</t>
  </si>
  <si>
    <t>质量指标</t>
  </si>
  <si>
    <t>生活垃圾填埋场污染控制标准</t>
  </si>
  <si>
    <t>时效指标</t>
  </si>
  <si>
    <t>每天达标处理排放</t>
  </si>
  <si>
    <t>成本指标</t>
  </si>
  <si>
    <t>每天处理吨数</t>
  </si>
  <si>
    <t>效益指标（30分）</t>
  </si>
  <si>
    <t>经济效益指标</t>
  </si>
  <si>
    <t>服务对象满意度</t>
  </si>
  <si>
    <t>社会效益指标</t>
  </si>
  <si>
    <t>项目设施建设满意度</t>
  </si>
  <si>
    <t>生态效益指标</t>
  </si>
  <si>
    <t>焚烧填埋堆肥处理</t>
  </si>
  <si>
    <t>可持续影响力指标</t>
  </si>
  <si>
    <t>空气质量达标率</t>
  </si>
  <si>
    <t>满意度指标（10分）</t>
  </si>
  <si>
    <t>社会公众或服务对象满意度</t>
  </si>
  <si>
    <t>比较满意</t>
  </si>
  <si>
    <t>……</t>
  </si>
  <si>
    <t>总分：860分</t>
  </si>
  <si>
    <r>
      <t>编制日期：20</t>
    </r>
    <r>
      <rPr>
        <sz val="12"/>
        <color indexed="8"/>
        <rFont val="楷体_GB2312"/>
        <family val="3"/>
        <charset val="134"/>
      </rPr>
      <t>21</t>
    </r>
    <r>
      <rPr>
        <sz val="12"/>
        <color indexed="8"/>
        <rFont val="楷体_GB2312"/>
        <charset val="134"/>
      </rPr>
      <t>年1</t>
    </r>
    <r>
      <rPr>
        <sz val="12"/>
        <color indexed="8"/>
        <rFont val="楷体_GB2312"/>
        <family val="3"/>
        <charset val="134"/>
      </rPr>
      <t>2</t>
    </r>
    <r>
      <rPr>
        <sz val="12"/>
        <color indexed="8"/>
        <rFont val="楷体_GB2312"/>
        <charset val="134"/>
      </rPr>
      <t>月</t>
    </r>
    <r>
      <rPr>
        <sz val="12"/>
        <color indexed="8"/>
        <rFont val="楷体_GB2312"/>
        <family val="3"/>
        <charset val="134"/>
      </rPr>
      <t>24</t>
    </r>
    <r>
      <rPr>
        <sz val="12"/>
        <color indexed="8"/>
        <rFont val="楷体_GB2312"/>
        <charset val="134"/>
      </rPr>
      <t>日</t>
    </r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</si>
</sst>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 "/>
    <numFmt numFmtId="177" formatCode="0.00_ ;[Red]\-0.00\ "/>
    <numFmt numFmtId="178" formatCode="#,##0.00_ ;[Red]\-#,##0.00\ "/>
    <numFmt numFmtId="181" formatCode="#,##0.00_ "/>
    <numFmt numFmtId="182" formatCode="#,##0.00;[Red]#,##0.00"/>
    <numFmt numFmtId="183" formatCode="#,##0.0000"/>
  </numFmts>
  <fonts count="37" x14ac:knownFonts="1">
    <font>
      <sz val="10"/>
      <name val="Arial"/>
      <charset val="134"/>
    </font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4"/>
      <color theme="1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indexed="8"/>
      <name val="Calibri"/>
      <family val="2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u/>
      <sz val="9"/>
      <color rgb="FF80008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family val="2"/>
    </font>
    <font>
      <sz val="9"/>
      <color rgb="FFFF0000"/>
      <name val="宋体"/>
      <charset val="134"/>
    </font>
    <font>
      <b/>
      <sz val="16"/>
      <color indexed="8"/>
      <name val="宋体"/>
      <charset val="134"/>
    </font>
    <font>
      <u/>
      <sz val="10"/>
      <color indexed="12"/>
      <name val="Arial"/>
      <family val="2"/>
    </font>
    <font>
      <u/>
      <sz val="10"/>
      <color rgb="FF800080"/>
      <name val="宋体"/>
      <charset val="134"/>
    </font>
    <font>
      <sz val="11"/>
      <color rgb="FF00000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family val="1"/>
    </font>
    <font>
      <sz val="12"/>
      <name val="宋体"/>
      <charset val="134"/>
    </font>
    <font>
      <sz val="11"/>
      <color indexed="8"/>
      <name val="宋体"/>
      <charset val="134"/>
    </font>
    <font>
      <u/>
      <sz val="10"/>
      <color rgb="FF80008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color indexed="8"/>
      <name val="楷体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</borders>
  <cellStyleXfs count="34">
    <xf numFmtId="0" fontId="0" fillId="0" borderId="0"/>
    <xf numFmtId="0" fontId="34" fillId="0" borderId="0"/>
    <xf numFmtId="0" fontId="34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</cellStyleXfs>
  <cellXfs count="202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textRotation="255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0" xfId="0" applyFill="1"/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right" vertical="center"/>
    </xf>
    <xf numFmtId="0" fontId="12" fillId="0" borderId="8" xfId="0" applyNumberFormat="1" applyFont="1" applyFill="1" applyBorder="1" applyAlignment="1" applyProtection="1">
      <alignment horizontal="left" vertical="center"/>
    </xf>
    <xf numFmtId="178" fontId="12" fillId="0" borderId="1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/>
    <xf numFmtId="0" fontId="13" fillId="0" borderId="0" xfId="0" applyFont="1"/>
    <xf numFmtId="0" fontId="12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/>
    <xf numFmtId="0" fontId="10" fillId="0" borderId="11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176" fontId="15" fillId="0" borderId="11" xfId="0" applyNumberFormat="1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left" vertical="center"/>
    </xf>
    <xf numFmtId="181" fontId="15" fillId="0" borderId="12" xfId="0" applyNumberFormat="1" applyFont="1" applyFill="1" applyBorder="1" applyAlignment="1" applyProtection="1">
      <alignment horizontal="right" vertical="center"/>
    </xf>
    <xf numFmtId="181" fontId="15" fillId="0" borderId="13" xfId="0" applyNumberFormat="1" applyFont="1" applyFill="1" applyBorder="1" applyAlignment="1" applyProtection="1">
      <alignment horizontal="right" vertical="center"/>
    </xf>
    <xf numFmtId="176" fontId="10" fillId="0" borderId="11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left" vertical="center"/>
    </xf>
    <xf numFmtId="178" fontId="15" fillId="0" borderId="11" xfId="0" applyNumberFormat="1" applyFont="1" applyFill="1" applyBorder="1" applyAlignment="1" applyProtection="1">
      <alignment horizontal="right" vertical="center"/>
    </xf>
    <xf numFmtId="181" fontId="10" fillId="0" borderId="13" xfId="0" applyNumberFormat="1" applyFont="1" applyFill="1" applyBorder="1" applyAlignment="1" applyProtection="1">
      <alignment horizontal="right" vertical="center"/>
    </xf>
    <xf numFmtId="0" fontId="7" fillId="0" borderId="1" xfId="0" applyFont="1" applyFill="1" applyBorder="1" applyAlignment="1" applyProtection="1"/>
    <xf numFmtId="0" fontId="16" fillId="0" borderId="0" xfId="0" applyFont="1" applyBorder="1" applyAlignment="1" applyProtection="1">
      <alignment vertical="center" wrapText="1"/>
    </xf>
    <xf numFmtId="0" fontId="10" fillId="0" borderId="12" xfId="0" applyFont="1" applyBorder="1" applyAlignment="1" applyProtection="1">
      <alignment horizontal="center" vertical="center" wrapText="1"/>
    </xf>
    <xf numFmtId="49" fontId="15" fillId="0" borderId="11" xfId="0" applyNumberFormat="1" applyFont="1" applyFill="1" applyBorder="1" applyAlignment="1" applyProtection="1">
      <alignment vertical="center"/>
    </xf>
    <xf numFmtId="182" fontId="15" fillId="0" borderId="12" xfId="0" applyNumberFormat="1" applyFont="1" applyFill="1" applyBorder="1" applyAlignment="1" applyProtection="1">
      <alignment horizontal="right" vertical="center" wrapText="1"/>
    </xf>
    <xf numFmtId="4" fontId="15" fillId="0" borderId="12" xfId="0" applyNumberFormat="1" applyFont="1" applyFill="1" applyBorder="1" applyAlignment="1" applyProtection="1">
      <alignment horizontal="right" vertical="center" wrapText="1"/>
    </xf>
    <xf numFmtId="182" fontId="15" fillId="0" borderId="13" xfId="0" applyNumberFormat="1" applyFont="1" applyFill="1" applyBorder="1" applyAlignment="1" applyProtection="1">
      <alignment horizontal="right" vertical="center" wrapText="1"/>
    </xf>
    <xf numFmtId="0" fontId="17" fillId="0" borderId="1" xfId="0" applyFont="1" applyFill="1" applyBorder="1" applyAlignment="1" applyProtection="1">
      <alignment horizontal="left" vertical="center"/>
    </xf>
    <xf numFmtId="49" fontId="10" fillId="0" borderId="11" xfId="0" applyNumberFormat="1" applyFont="1" applyFill="1" applyBorder="1" applyAlignment="1" applyProtection="1">
      <alignment vertical="center"/>
    </xf>
    <xf numFmtId="182" fontId="10" fillId="0" borderId="12" xfId="0" applyNumberFormat="1" applyFont="1" applyFill="1" applyBorder="1" applyAlignment="1" applyProtection="1">
      <alignment horizontal="right" vertical="center" wrapText="1"/>
    </xf>
    <xf numFmtId="4" fontId="10" fillId="0" borderId="12" xfId="0" applyNumberFormat="1" applyFont="1" applyFill="1" applyBorder="1" applyAlignment="1" applyProtection="1">
      <alignment horizontal="right" vertical="center" wrapText="1"/>
    </xf>
    <xf numFmtId="182" fontId="10" fillId="0" borderId="13" xfId="0" applyNumberFormat="1" applyFont="1" applyFill="1" applyBorder="1" applyAlignment="1" applyProtection="1">
      <alignment horizontal="right" vertical="center" wrapText="1"/>
    </xf>
    <xf numFmtId="49" fontId="10" fillId="0" borderId="11" xfId="0" applyNumberFormat="1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49" fontId="15" fillId="0" borderId="11" xfId="0" applyNumberFormat="1" applyFont="1" applyFill="1" applyBorder="1" applyAlignment="1" applyProtection="1">
      <alignment horizontal="left" vertical="center"/>
    </xf>
    <xf numFmtId="178" fontId="15" fillId="0" borderId="17" xfId="0" applyNumberFormat="1" applyFont="1" applyFill="1" applyBorder="1" applyAlignment="1" applyProtection="1">
      <alignment horizontal="right" vertical="center"/>
    </xf>
    <xf numFmtId="49" fontId="10" fillId="0" borderId="11" xfId="0" applyNumberFormat="1" applyFont="1" applyFill="1" applyBorder="1" applyAlignment="1" applyProtection="1">
      <alignment horizontal="left" vertical="center"/>
    </xf>
    <xf numFmtId="178" fontId="10" fillId="0" borderId="12" xfId="0" applyNumberFormat="1" applyFont="1" applyFill="1" applyBorder="1" applyAlignment="1" applyProtection="1">
      <alignment horizontal="right" vertical="center"/>
    </xf>
    <xf numFmtId="4" fontId="10" fillId="0" borderId="13" xfId="0" applyNumberFormat="1" applyFont="1" applyFill="1" applyBorder="1" applyAlignment="1" applyProtection="1">
      <alignment horizontal="right" vertical="center"/>
    </xf>
    <xf numFmtId="4" fontId="15" fillId="0" borderId="13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/>
    <xf numFmtId="49" fontId="15" fillId="0" borderId="12" xfId="0" applyNumberFormat="1" applyFont="1" applyFill="1" applyBorder="1" applyAlignment="1" applyProtection="1">
      <alignment horizontal="left" vertical="center"/>
    </xf>
    <xf numFmtId="4" fontId="15" fillId="0" borderId="12" xfId="0" applyNumberFormat="1" applyFont="1" applyFill="1" applyBorder="1" applyAlignment="1" applyProtection="1">
      <alignment horizontal="right" vertical="center"/>
    </xf>
    <xf numFmtId="49" fontId="17" fillId="0" borderId="1" xfId="0" applyNumberFormat="1" applyFont="1" applyFill="1" applyBorder="1" applyAlignment="1" applyProtection="1">
      <alignment vertical="center"/>
    </xf>
    <xf numFmtId="0" fontId="18" fillId="0" borderId="3" xfId="0" applyFont="1" applyFill="1" applyBorder="1" applyAlignment="1" applyProtection="1">
      <alignment vertical="center"/>
    </xf>
    <xf numFmtId="0" fontId="17" fillId="0" borderId="3" xfId="0" applyFont="1" applyFill="1" applyBorder="1" applyAlignment="1" applyProtection="1">
      <alignment vertical="center"/>
    </xf>
    <xf numFmtId="49" fontId="18" fillId="0" borderId="1" xfId="0" applyNumberFormat="1" applyFont="1" applyFill="1" applyBorder="1" applyAlignment="1" applyProtection="1">
      <alignment vertical="center"/>
    </xf>
    <xf numFmtId="0" fontId="10" fillId="0" borderId="11" xfId="4" applyFont="1" applyBorder="1" applyAlignment="1">
      <alignment horizontal="left" vertical="center" shrinkToFit="1"/>
    </xf>
    <xf numFmtId="49" fontId="18" fillId="0" borderId="5" xfId="0" applyNumberFormat="1" applyFont="1" applyFill="1" applyBorder="1" applyAlignment="1" applyProtection="1">
      <alignment vertical="center"/>
    </xf>
    <xf numFmtId="49" fontId="10" fillId="0" borderId="12" xfId="0" applyNumberFormat="1" applyFont="1" applyFill="1" applyBorder="1" applyAlignment="1" applyProtection="1">
      <alignment horizontal="left" vertical="center"/>
    </xf>
    <xf numFmtId="0" fontId="18" fillId="0" borderId="18" xfId="0" applyFont="1" applyFill="1" applyBorder="1" applyAlignment="1" applyProtection="1">
      <alignment vertical="center"/>
    </xf>
    <xf numFmtId="4" fontId="15" fillId="0" borderId="19" xfId="0" applyNumberFormat="1" applyFont="1" applyFill="1" applyBorder="1" applyAlignment="1" applyProtection="1">
      <alignment horizontal="right" vertical="center"/>
    </xf>
    <xf numFmtId="0" fontId="17" fillId="0" borderId="1" xfId="0" applyFont="1" applyFill="1" applyBorder="1" applyAlignment="1" applyProtection="1">
      <alignment vertical="center"/>
    </xf>
    <xf numFmtId="178" fontId="15" fillId="0" borderId="1" xfId="0" applyNumberFormat="1" applyFont="1" applyFill="1" applyBorder="1" applyAlignment="1" applyProtection="1">
      <alignment horizontal="right" vertical="center"/>
    </xf>
    <xf numFmtId="4" fontId="15" fillId="0" borderId="11" xfId="0" applyNumberFormat="1" applyFont="1" applyFill="1" applyBorder="1" applyAlignment="1" applyProtection="1">
      <alignment horizontal="right" vertical="center"/>
    </xf>
    <xf numFmtId="0" fontId="18" fillId="0" borderId="1" xfId="0" applyFont="1" applyFill="1" applyBorder="1" applyAlignment="1" applyProtection="1">
      <alignment vertical="center"/>
    </xf>
    <xf numFmtId="4" fontId="10" fillId="0" borderId="12" xfId="0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right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left" vertical="center"/>
    </xf>
    <xf numFmtId="182" fontId="10" fillId="0" borderId="11" xfId="0" applyNumberFormat="1" applyFont="1" applyFill="1" applyBorder="1" applyAlignment="1" applyProtection="1">
      <alignment horizontal="right" vertical="center" wrapText="1"/>
    </xf>
    <xf numFmtId="0" fontId="10" fillId="0" borderId="12" xfId="0" applyFont="1" applyFill="1" applyBorder="1" applyAlignment="1" applyProtection="1">
      <alignment horizontal="left" vertical="center"/>
    </xf>
    <xf numFmtId="178" fontId="10" fillId="0" borderId="3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right" vertical="center"/>
    </xf>
    <xf numFmtId="182" fontId="10" fillId="0" borderId="11" xfId="0" applyNumberFormat="1" applyFont="1" applyFill="1" applyBorder="1" applyAlignment="1" applyProtection="1">
      <alignment horizontal="right" wrapText="1"/>
    </xf>
    <xf numFmtId="0" fontId="10" fillId="0" borderId="11" xfId="0" applyFont="1" applyFill="1" applyBorder="1" applyAlignment="1" applyProtection="1">
      <alignment horizontal="right" vertical="center"/>
    </xf>
    <xf numFmtId="182" fontId="10" fillId="0" borderId="0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left" vertical="center"/>
    </xf>
    <xf numFmtId="177" fontId="10" fillId="0" borderId="13" xfId="12" applyNumberFormat="1" applyFont="1" applyBorder="1" applyAlignment="1" applyProtection="1">
      <alignment horizontal="center" vertical="center"/>
    </xf>
    <xf numFmtId="0" fontId="10" fillId="0" borderId="3" xfId="0" applyNumberFormat="1" applyFont="1" applyBorder="1" applyAlignment="1" applyProtection="1">
      <alignment horizontal="center" vertical="center"/>
    </xf>
    <xf numFmtId="0" fontId="15" fillId="0" borderId="11" xfId="0" applyNumberFormat="1" applyFont="1" applyFill="1" applyBorder="1" applyAlignment="1" applyProtection="1">
      <alignment horizontal="left" vertical="center"/>
    </xf>
    <xf numFmtId="178" fontId="15" fillId="0" borderId="12" xfId="0" applyNumberFormat="1" applyFont="1" applyFill="1" applyBorder="1" applyAlignment="1" applyProtection="1">
      <alignment horizontal="right" vertical="center"/>
    </xf>
    <xf numFmtId="178" fontId="15" fillId="0" borderId="13" xfId="0" applyNumberFormat="1" applyFont="1" applyFill="1" applyBorder="1" applyAlignment="1" applyProtection="1">
      <alignment horizontal="right" vertical="center"/>
    </xf>
    <xf numFmtId="178" fontId="15" fillId="0" borderId="3" xfId="0" applyNumberFormat="1" applyFont="1" applyFill="1" applyBorder="1" applyAlignment="1" applyProtection="1">
      <alignment horizontal="right" vertical="center"/>
    </xf>
    <xf numFmtId="178" fontId="10" fillId="0" borderId="13" xfId="0" applyNumberFormat="1" applyFont="1" applyFill="1" applyBorder="1" applyAlignment="1" applyProtection="1">
      <alignment horizontal="right" vertical="center"/>
    </xf>
    <xf numFmtId="0" fontId="10" fillId="0" borderId="11" xfId="0" applyNumberFormat="1" applyFont="1" applyFill="1" applyBorder="1" applyAlignment="1" applyProtection="1">
      <alignment horizontal="left" vertical="center"/>
    </xf>
    <xf numFmtId="178" fontId="10" fillId="0" borderId="3" xfId="0" applyNumberFormat="1" applyFont="1" applyFill="1" applyBorder="1" applyAlignment="1" applyProtection="1">
      <alignment horizontal="right" vertical="center"/>
    </xf>
    <xf numFmtId="0" fontId="10" fillId="0" borderId="21" xfId="0" applyFont="1" applyBorder="1" applyAlignment="1" applyProtection="1">
      <alignment vertical="center"/>
    </xf>
    <xf numFmtId="0" fontId="10" fillId="0" borderId="21" xfId="0" applyFont="1" applyBorder="1" applyAlignment="1" applyProtection="1"/>
    <xf numFmtId="0" fontId="10" fillId="0" borderId="22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vertical="center"/>
    </xf>
    <xf numFmtId="4" fontId="10" fillId="0" borderId="23" xfId="0" applyNumberFormat="1" applyFont="1" applyFill="1" applyBorder="1" applyAlignment="1" applyProtection="1">
      <alignment horizontal="right" vertical="center"/>
    </xf>
    <xf numFmtId="0" fontId="34" fillId="0" borderId="0" xfId="9" applyFill="1"/>
    <xf numFmtId="0" fontId="7" fillId="0" borderId="0" xfId="9" applyFont="1" applyBorder="1" applyAlignment="1" applyProtection="1"/>
    <xf numFmtId="0" fontId="34" fillId="0" borderId="0" xfId="9"/>
    <xf numFmtId="0" fontId="19" fillId="0" borderId="0" xfId="9" applyFont="1" applyBorder="1" applyAlignment="1" applyProtection="1">
      <alignment vertical="center" wrapText="1"/>
    </xf>
    <xf numFmtId="0" fontId="10" fillId="0" borderId="21" xfId="9" applyFont="1" applyBorder="1" applyAlignment="1" applyProtection="1">
      <alignment vertical="center"/>
    </xf>
    <xf numFmtId="0" fontId="10" fillId="0" borderId="21" xfId="9" applyFont="1" applyBorder="1" applyAlignment="1" applyProtection="1"/>
    <xf numFmtId="0" fontId="10" fillId="0" borderId="0" xfId="9" applyFont="1" applyBorder="1" applyAlignment="1" applyProtection="1"/>
    <xf numFmtId="0" fontId="10" fillId="0" borderId="0" xfId="9" applyFont="1" applyBorder="1" applyAlignment="1" applyProtection="1">
      <alignment horizontal="right" vertical="center"/>
    </xf>
    <xf numFmtId="0" fontId="10" fillId="0" borderId="22" xfId="9" applyFont="1" applyBorder="1" applyAlignment="1" applyProtection="1">
      <alignment horizontal="center" vertical="center"/>
    </xf>
    <xf numFmtId="0" fontId="10" fillId="0" borderId="24" xfId="9" applyFont="1" applyBorder="1" applyAlignment="1" applyProtection="1">
      <alignment horizontal="center" vertical="center"/>
    </xf>
    <xf numFmtId="0" fontId="10" fillId="0" borderId="23" xfId="9" applyFont="1" applyBorder="1" applyAlignment="1" applyProtection="1">
      <alignment horizontal="center" vertical="center"/>
    </xf>
    <xf numFmtId="0" fontId="10" fillId="0" borderId="4" xfId="9" applyFont="1" applyFill="1" applyBorder="1" applyAlignment="1" applyProtection="1">
      <alignment vertical="center"/>
    </xf>
    <xf numFmtId="178" fontId="10" fillId="0" borderId="24" xfId="9" applyNumberFormat="1" applyFont="1" applyFill="1" applyBorder="1" applyAlignment="1" applyProtection="1">
      <alignment horizontal="right" vertical="center"/>
    </xf>
    <xf numFmtId="178" fontId="10" fillId="0" borderId="24" xfId="9" applyNumberFormat="1" applyFont="1" applyFill="1" applyBorder="1" applyAlignment="1" applyProtection="1">
      <alignment vertical="center"/>
    </xf>
    <xf numFmtId="178" fontId="10" fillId="0" borderId="4" xfId="9" applyNumberFormat="1" applyFont="1" applyFill="1" applyBorder="1" applyAlignment="1" applyProtection="1">
      <alignment horizontal="right" vertical="center" wrapText="1"/>
    </xf>
    <xf numFmtId="178" fontId="10" fillId="0" borderId="24" xfId="9" applyNumberFormat="1" applyFont="1" applyFill="1" applyBorder="1" applyAlignment="1" applyProtection="1">
      <alignment horizontal="right" vertical="center" wrapText="1"/>
    </xf>
    <xf numFmtId="0" fontId="10" fillId="0" borderId="22" xfId="9" applyFont="1" applyFill="1" applyBorder="1" applyAlignment="1" applyProtection="1">
      <alignment vertical="center"/>
    </xf>
    <xf numFmtId="178" fontId="10" fillId="0" borderId="23" xfId="9" applyNumberFormat="1" applyFont="1" applyFill="1" applyBorder="1" applyAlignment="1" applyProtection="1">
      <alignment horizontal="right" vertical="center" wrapText="1"/>
    </xf>
    <xf numFmtId="178" fontId="10" fillId="0" borderId="23" xfId="9" applyNumberFormat="1" applyFont="1" applyFill="1" applyBorder="1" applyAlignment="1" applyProtection="1">
      <alignment vertical="center" wrapText="1"/>
    </xf>
    <xf numFmtId="178" fontId="10" fillId="0" borderId="4" xfId="9" applyNumberFormat="1" applyFont="1" applyFill="1" applyBorder="1" applyAlignment="1" applyProtection="1">
      <alignment vertical="center" wrapText="1"/>
    </xf>
    <xf numFmtId="0" fontId="10" fillId="0" borderId="4" xfId="9" applyFont="1" applyBorder="1" applyAlignment="1" applyProtection="1">
      <alignment vertical="center"/>
    </xf>
    <xf numFmtId="178" fontId="10" fillId="0" borderId="24" xfId="9" applyNumberFormat="1" applyFont="1" applyBorder="1" applyAlignment="1" applyProtection="1">
      <alignment vertical="center"/>
    </xf>
    <xf numFmtId="178" fontId="10" fillId="0" borderId="4" xfId="9" applyNumberFormat="1" applyFont="1" applyBorder="1" applyAlignment="1" applyProtection="1"/>
    <xf numFmtId="0" fontId="10" fillId="0" borderId="4" xfId="9" applyFont="1" applyFill="1" applyBorder="1" applyAlignment="1" applyProtection="1">
      <alignment horizontal="center" vertical="center"/>
    </xf>
    <xf numFmtId="178" fontId="10" fillId="0" borderId="24" xfId="9" applyNumberFormat="1" applyFont="1" applyFill="1" applyBorder="1" applyAlignment="1" applyProtection="1">
      <alignment horizontal="center" vertical="center"/>
    </xf>
    <xf numFmtId="0" fontId="10" fillId="0" borderId="4" xfId="9" applyFont="1" applyBorder="1" applyAlignment="1" applyProtection="1">
      <alignment horizontal="center" vertical="center"/>
    </xf>
    <xf numFmtId="178" fontId="10" fillId="0" borderId="24" xfId="9" applyNumberFormat="1" applyFont="1" applyBorder="1" applyAlignment="1" applyProtection="1">
      <alignment horizontal="center" vertical="center"/>
    </xf>
    <xf numFmtId="4" fontId="22" fillId="0" borderId="24" xfId="9" applyNumberFormat="1" applyFont="1" applyFill="1" applyBorder="1" applyAlignment="1" applyProtection="1">
      <alignment horizontal="right" vertical="center" wrapText="1"/>
    </xf>
    <xf numFmtId="183" fontId="10" fillId="0" borderId="24" xfId="9" applyNumberFormat="1" applyFont="1" applyFill="1" applyBorder="1" applyAlignment="1" applyProtection="1">
      <alignment horizontal="right" vertical="center" wrapText="1"/>
    </xf>
    <xf numFmtId="178" fontId="10" fillId="0" borderId="4" xfId="9" applyNumberFormat="1" applyFont="1" applyFill="1" applyBorder="1" applyAlignment="1" applyProtection="1"/>
    <xf numFmtId="178" fontId="10" fillId="0" borderId="24" xfId="9" applyNumberFormat="1" applyFont="1" applyBorder="1" applyAlignment="1" applyProtection="1">
      <alignment horizontal="right" vertical="center" wrapText="1"/>
    </xf>
    <xf numFmtId="178" fontId="10" fillId="0" borderId="24" xfId="9" applyNumberFormat="1" applyFont="1" applyBorder="1" applyAlignment="1" applyProtection="1"/>
    <xf numFmtId="0" fontId="10" fillId="0" borderId="4" xfId="9" applyFont="1" applyBorder="1" applyAlignment="1" applyProtection="1"/>
    <xf numFmtId="178" fontId="10" fillId="0" borderId="1" xfId="9" applyNumberFormat="1" applyFont="1" applyFill="1" applyBorder="1" applyAlignment="1" applyProtection="1">
      <alignment horizontal="right" vertical="center" wrapText="1"/>
    </xf>
    <xf numFmtId="178" fontId="10" fillId="0" borderId="4" xfId="9" applyNumberFormat="1" applyFont="1" applyFill="1" applyBorder="1" applyAlignment="1" applyProtection="1">
      <alignment horizontal="center" vertical="center"/>
    </xf>
    <xf numFmtId="178" fontId="10" fillId="0" borderId="23" xfId="9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8" fillId="0" borderId="11" xfId="3" applyFont="1" applyBorder="1" applyAlignment="1" applyProtection="1">
      <alignment vertical="center" wrapText="1"/>
    </xf>
    <xf numFmtId="0" fontId="12" fillId="0" borderId="13" xfId="0" applyFont="1" applyBorder="1" applyAlignment="1" applyProtection="1">
      <alignment vertical="center"/>
    </xf>
    <xf numFmtId="0" fontId="8" fillId="0" borderId="11" xfId="3" applyFont="1" applyBorder="1" applyAlignment="1" applyProtection="1">
      <alignment vertical="center"/>
    </xf>
    <xf numFmtId="0" fontId="8" fillId="0" borderId="14" xfId="3" applyFont="1" applyBorder="1" applyAlignment="1" applyProtection="1">
      <alignment vertical="center" wrapText="1"/>
    </xf>
    <xf numFmtId="0" fontId="12" fillId="0" borderId="16" xfId="0" applyFont="1" applyBorder="1" applyAlignment="1" applyProtection="1">
      <alignment vertical="center"/>
    </xf>
    <xf numFmtId="0" fontId="12" fillId="0" borderId="16" xfId="0" applyFont="1" applyBorder="1" applyAlignment="1" applyProtection="1"/>
    <xf numFmtId="0" fontId="24" fillId="0" borderId="14" xfId="3" applyBorder="1" applyAlignment="1" applyProtection="1">
      <alignment vertical="center" wrapText="1"/>
    </xf>
    <xf numFmtId="0" fontId="25" fillId="0" borderId="25" xfId="3" applyFont="1" applyBorder="1" applyAlignment="1" applyProtection="1"/>
    <xf numFmtId="0" fontId="26" fillId="0" borderId="0" xfId="0" applyFont="1" applyBorder="1" applyAlignment="1" applyProtection="1"/>
    <xf numFmtId="0" fontId="2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28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9" applyFont="1" applyBorder="1" applyAlignment="1" applyProtection="1">
      <alignment horizontal="center" vertical="center"/>
    </xf>
    <xf numFmtId="0" fontId="10" fillId="0" borderId="22" xfId="9" applyFont="1" applyBorder="1" applyAlignment="1" applyProtection="1">
      <alignment horizontal="center" vertical="center"/>
    </xf>
    <xf numFmtId="0" fontId="10" fillId="0" borderId="24" xfId="9" applyFont="1" applyBorder="1" applyAlignment="1" applyProtection="1">
      <alignment horizontal="center" vertical="center"/>
    </xf>
    <xf numFmtId="0" fontId="10" fillId="0" borderId="23" xfId="9" applyFont="1" applyBorder="1" applyAlignment="1" applyProtection="1">
      <alignment horizontal="center" vertical="center"/>
    </xf>
    <xf numFmtId="0" fontId="9" fillId="0" borderId="0" xfId="33" applyFon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49" fontId="9" fillId="0" borderId="0" xfId="0" applyNumberFormat="1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vertical="center" wrapText="1"/>
    </xf>
    <xf numFmtId="0" fontId="10" fillId="0" borderId="11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vertical="center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wrapText="1"/>
    </xf>
    <xf numFmtId="0" fontId="36" fillId="0" borderId="0" xfId="0" applyFont="1" applyAlignment="1" applyProtection="1">
      <alignment horizontal="center" vertical="center"/>
    </xf>
  </cellXfs>
  <cellStyles count="34">
    <cellStyle name="常规" xfId="0" builtinId="0"/>
    <cellStyle name="常规 2" xfId="9"/>
    <cellStyle name="常规 2 10" xfId="31"/>
    <cellStyle name="常规 2 2" xfId="24"/>
    <cellStyle name="常规 2 3" xfId="32"/>
    <cellStyle name="常规 2 4" xfId="30"/>
    <cellStyle name="常规 2 5" xfId="5"/>
    <cellStyle name="常规 2 6" xfId="26"/>
    <cellStyle name="常规 2 7" xfId="11"/>
    <cellStyle name="常规 2 8" xfId="22"/>
    <cellStyle name="常规 2 9" xfId="27"/>
    <cellStyle name="常规 3" xfId="33"/>
    <cellStyle name="常规 3 10" xfId="23"/>
    <cellStyle name="常规 3 2" xfId="7"/>
    <cellStyle name="常规 3 3" xfId="25"/>
    <cellStyle name="常规 3 4" xfId="8"/>
    <cellStyle name="常规 3 5" xfId="20"/>
    <cellStyle name="常规 3 6" xfId="18"/>
    <cellStyle name="常规 3 7" xfId="10"/>
    <cellStyle name="常规 3 8" xfId="16"/>
    <cellStyle name="常规 3 9" xfId="29"/>
    <cellStyle name="常规 4" xfId="12"/>
    <cellStyle name="常规 4 10" xfId="6"/>
    <cellStyle name="常规 4 2" xfId="13"/>
    <cellStyle name="常规 4 3" xfId="21"/>
    <cellStyle name="常规 4 4" xfId="1"/>
    <cellStyle name="常规 4 5" xfId="14"/>
    <cellStyle name="常规 4 6" xfId="2"/>
    <cellStyle name="常规 4 7" xfId="19"/>
    <cellStyle name="常规 4 8" xfId="17"/>
    <cellStyle name="常规 4 9" xfId="28"/>
    <cellStyle name="常规 5" xfId="15"/>
    <cellStyle name="常规 6" xfId="4"/>
    <cellStyle name="超链接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Zeros="0" tabSelected="1" topLeftCell="A7" workbookViewId="0">
      <selection activeCell="I24" sqref="I24"/>
    </sheetView>
  </sheetViews>
  <sheetFormatPr defaultColWidth="9" defaultRowHeight="12.75" customHeight="1" x14ac:dyDescent="0.25"/>
  <cols>
    <col min="1" max="2" width="17.140625" style="12" customWidth="1"/>
    <col min="3" max="9" width="15.140625" style="12" customWidth="1"/>
    <col min="10" max="10" width="9" style="12" customWidth="1"/>
  </cols>
  <sheetData>
    <row r="1" spans="1:10" ht="21" customHeight="1" x14ac:dyDescent="0.25">
      <c r="A1" s="151" t="s">
        <v>0</v>
      </c>
    </row>
    <row r="2" spans="1:10" ht="14.25" customHeight="1" x14ac:dyDescent="0.2">
      <c r="A2" s="152"/>
      <c r="B2"/>
      <c r="C2"/>
      <c r="D2"/>
      <c r="E2"/>
      <c r="F2"/>
      <c r="G2"/>
      <c r="H2"/>
      <c r="I2"/>
      <c r="J2"/>
    </row>
    <row r="3" spans="1:10" ht="18.75" customHeight="1" x14ac:dyDescent="0.2">
      <c r="A3" s="153"/>
      <c r="B3" s="153"/>
      <c r="C3" s="153"/>
      <c r="D3" s="153"/>
      <c r="E3" s="153"/>
      <c r="F3" s="153"/>
      <c r="G3" s="153"/>
      <c r="H3" s="153"/>
      <c r="I3" s="153"/>
      <c r="J3"/>
    </row>
    <row r="4" spans="1:10" ht="16.5" customHeight="1" x14ac:dyDescent="0.2">
      <c r="A4" s="153"/>
      <c r="B4" s="153"/>
      <c r="C4" s="153"/>
      <c r="D4" s="153"/>
      <c r="E4" s="153"/>
      <c r="F4" s="153"/>
      <c r="G4" s="153"/>
      <c r="H4" s="153"/>
      <c r="I4" s="153"/>
      <c r="J4"/>
    </row>
    <row r="5" spans="1:10" ht="14.25" customHeight="1" x14ac:dyDescent="0.2">
      <c r="A5" s="153"/>
      <c r="B5" s="153"/>
      <c r="C5" s="153"/>
      <c r="D5" s="153"/>
      <c r="E5" s="153"/>
      <c r="F5" s="153"/>
      <c r="G5" s="153"/>
      <c r="H5" s="153"/>
      <c r="I5" s="153"/>
      <c r="J5"/>
    </row>
    <row r="6" spans="1:10" ht="14.25" customHeight="1" x14ac:dyDescent="0.2">
      <c r="A6" s="153"/>
      <c r="B6" s="153"/>
      <c r="C6" s="153"/>
      <c r="D6" s="153"/>
      <c r="E6" s="153"/>
      <c r="F6" s="153"/>
      <c r="G6" s="153"/>
      <c r="H6" s="153"/>
      <c r="I6" s="153"/>
      <c r="J6"/>
    </row>
    <row r="7" spans="1:10" ht="14.25" customHeight="1" x14ac:dyDescent="0.2">
      <c r="A7" s="153"/>
      <c r="B7" s="153"/>
      <c r="C7" s="153"/>
      <c r="D7" s="153"/>
      <c r="E7" s="153"/>
      <c r="F7" s="153"/>
      <c r="G7" s="153"/>
      <c r="H7" s="153"/>
      <c r="I7" s="153"/>
      <c r="J7"/>
    </row>
    <row r="8" spans="1:10" ht="14.25" customHeight="1" x14ac:dyDescent="0.2">
      <c r="A8" s="156" t="s">
        <v>1</v>
      </c>
      <c r="B8" s="156"/>
      <c r="C8" s="153"/>
      <c r="D8" s="153"/>
      <c r="E8" s="153"/>
      <c r="F8" s="153"/>
      <c r="G8" s="153"/>
      <c r="H8" s="153"/>
      <c r="I8" s="153"/>
      <c r="J8"/>
    </row>
    <row r="9" spans="1:10" ht="33" customHeight="1" x14ac:dyDescent="0.2">
      <c r="A9" s="157" t="s">
        <v>2</v>
      </c>
      <c r="B9" s="157"/>
      <c r="C9" s="157"/>
      <c r="D9" s="157"/>
      <c r="E9" s="157"/>
      <c r="F9" s="157"/>
      <c r="G9" s="157"/>
      <c r="H9" s="157"/>
      <c r="I9" s="155"/>
      <c r="J9"/>
    </row>
    <row r="10" spans="1:10" ht="14.25" customHeight="1" x14ac:dyDescent="0.2">
      <c r="A10" s="153"/>
      <c r="B10" s="153"/>
      <c r="C10" s="153"/>
      <c r="D10" s="153"/>
      <c r="E10" s="153"/>
      <c r="F10" s="153"/>
      <c r="G10" s="153"/>
      <c r="H10" s="153"/>
      <c r="I10" s="153"/>
      <c r="J10"/>
    </row>
    <row r="11" spans="1:10" ht="14.25" customHeight="1" x14ac:dyDescent="0.2">
      <c r="A11" s="153"/>
      <c r="B11" s="153"/>
      <c r="C11" s="153"/>
      <c r="D11" s="153"/>
      <c r="E11" s="153"/>
      <c r="F11" s="153"/>
      <c r="G11" s="153"/>
      <c r="H11" s="153"/>
      <c r="I11" s="153"/>
      <c r="J11"/>
    </row>
    <row r="12" spans="1:10" ht="14.25" customHeight="1" x14ac:dyDescent="0.2">
      <c r="A12" s="153"/>
      <c r="B12" s="153"/>
      <c r="C12" s="153"/>
      <c r="D12" s="153"/>
      <c r="E12" s="153"/>
      <c r="F12" s="153"/>
      <c r="G12" s="153"/>
      <c r="H12" s="153"/>
      <c r="I12" s="153"/>
      <c r="J12"/>
    </row>
    <row r="13" spans="1:10" ht="14.25" customHeight="1" x14ac:dyDescent="0.2">
      <c r="A13" s="153"/>
      <c r="B13" s="153"/>
      <c r="C13" s="153"/>
      <c r="D13" s="153"/>
      <c r="E13" s="153"/>
      <c r="F13" s="153"/>
      <c r="G13" s="153"/>
      <c r="H13" s="153"/>
      <c r="I13" s="153"/>
      <c r="J13"/>
    </row>
    <row r="14" spans="1:10" ht="14.25" customHeight="1" x14ac:dyDescent="0.2">
      <c r="A14" s="153"/>
      <c r="B14" s="153"/>
      <c r="C14" s="153"/>
      <c r="D14" s="153"/>
      <c r="E14" s="153"/>
      <c r="F14" s="153"/>
      <c r="G14" s="153"/>
      <c r="H14" s="153"/>
      <c r="I14" s="153"/>
      <c r="J14"/>
    </row>
    <row r="15" spans="1:10" ht="14.25" customHeight="1" x14ac:dyDescent="0.2">
      <c r="A15" s="153"/>
      <c r="B15" s="153"/>
      <c r="C15" s="153"/>
      <c r="D15" s="153"/>
      <c r="E15" s="153"/>
      <c r="F15" s="153"/>
      <c r="G15" s="153"/>
      <c r="H15" s="153"/>
      <c r="I15" s="153"/>
      <c r="J15"/>
    </row>
    <row r="16" spans="1:10" ht="14.25" customHeight="1" x14ac:dyDescent="0.2">
      <c r="A16" s="153"/>
      <c r="B16" s="153"/>
      <c r="C16" s="153"/>
      <c r="D16" s="153"/>
      <c r="E16" s="153"/>
      <c r="F16" s="153"/>
      <c r="G16" s="153"/>
      <c r="H16" s="153"/>
      <c r="I16" s="153"/>
      <c r="J16"/>
    </row>
    <row r="17" spans="1:10" ht="14.25" customHeight="1" x14ac:dyDescent="0.2">
      <c r="A17" s="153"/>
      <c r="B17" s="153"/>
      <c r="C17" s="153"/>
      <c r="D17" s="153"/>
      <c r="E17" s="153"/>
      <c r="F17" s="153"/>
      <c r="G17" s="153"/>
      <c r="H17" s="153"/>
      <c r="I17" s="153"/>
      <c r="J17"/>
    </row>
    <row r="18" spans="1:10" ht="14.25" customHeight="1" x14ac:dyDescent="0.2">
      <c r="A18" s="153"/>
      <c r="B18" s="153"/>
      <c r="C18" s="153"/>
      <c r="D18" s="153"/>
      <c r="E18" s="153"/>
      <c r="F18" s="153"/>
      <c r="G18" s="153"/>
      <c r="H18" s="153"/>
      <c r="I18" s="153"/>
      <c r="J18"/>
    </row>
    <row r="19" spans="1:10" ht="14.25" customHeight="1" x14ac:dyDescent="0.2">
      <c r="A19" s="201" t="s">
        <v>314</v>
      </c>
      <c r="B19" s="158"/>
      <c r="C19" s="158"/>
      <c r="D19" s="158"/>
      <c r="E19" s="158"/>
      <c r="F19" s="158"/>
      <c r="G19" s="158"/>
      <c r="H19" s="158"/>
      <c r="I19" s="153"/>
      <c r="J19"/>
    </row>
    <row r="20" spans="1:10" ht="14.25" customHeight="1" x14ac:dyDescent="0.2">
      <c r="A20" s="153"/>
      <c r="B20" s="153"/>
      <c r="C20" s="153"/>
      <c r="D20" s="153"/>
      <c r="E20" s="153"/>
      <c r="F20" s="153"/>
      <c r="G20" s="153"/>
      <c r="H20" s="153"/>
      <c r="I20" s="153"/>
      <c r="J20"/>
    </row>
    <row r="21" spans="1:10" ht="14.25" customHeight="1" x14ac:dyDescent="0.2">
      <c r="A21" s="153"/>
      <c r="B21" s="153"/>
      <c r="C21" s="153"/>
      <c r="D21" s="153"/>
      <c r="E21" s="153"/>
      <c r="F21" s="153"/>
      <c r="G21" s="153"/>
      <c r="H21"/>
      <c r="I21" s="153"/>
      <c r="J21"/>
    </row>
    <row r="22" spans="1:10" ht="14.25" customHeight="1" x14ac:dyDescent="0.2">
      <c r="A22" s="153"/>
      <c r="B22" s="153" t="s">
        <v>3</v>
      </c>
      <c r="C22"/>
      <c r="D22"/>
      <c r="E22" s="156" t="s">
        <v>4</v>
      </c>
      <c r="F22" s="156"/>
      <c r="G22" s="156" t="s">
        <v>5</v>
      </c>
      <c r="H22" s="156"/>
      <c r="I22" s="153"/>
      <c r="J22"/>
    </row>
    <row r="23" spans="1:10" ht="15.75" customHeight="1" x14ac:dyDescent="0.2">
      <c r="A23"/>
      <c r="B23" s="154" t="s">
        <v>6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5">
    <mergeCell ref="A8:B8"/>
    <mergeCell ref="A9:H9"/>
    <mergeCell ref="A19:H19"/>
    <mergeCell ref="E22:F22"/>
    <mergeCell ref="G22:H22"/>
  </mergeCells>
  <phoneticPr fontId="35" type="noConversion"/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showZeros="0" workbookViewId="0">
      <selection activeCell="D6" sqref="D6:G6"/>
    </sheetView>
  </sheetViews>
  <sheetFormatPr defaultColWidth="9" defaultRowHeight="12.75" customHeight="1" x14ac:dyDescent="0.25"/>
  <cols>
    <col min="1" max="1" width="49.28515625" style="12" customWidth="1"/>
    <col min="2" max="8" width="10.5703125" style="12" customWidth="1"/>
    <col min="9" max="9" width="9.140625" style="12"/>
  </cols>
  <sheetData>
    <row r="1" spans="1:9" ht="24.75" customHeight="1" x14ac:dyDescent="0.25">
      <c r="A1" s="35" t="s">
        <v>27</v>
      </c>
    </row>
    <row r="2" spans="1:9" ht="24.75" customHeight="1" x14ac:dyDescent="0.25">
      <c r="A2" s="159" t="s">
        <v>259</v>
      </c>
      <c r="B2" s="159"/>
      <c r="C2" s="159"/>
      <c r="D2" s="159"/>
      <c r="E2" s="159"/>
      <c r="F2" s="159"/>
      <c r="G2" s="159"/>
      <c r="H2" s="159"/>
    </row>
    <row r="3" spans="1:9" ht="24.75" customHeight="1" x14ac:dyDescent="0.25">
      <c r="H3" s="14" t="s">
        <v>29</v>
      </c>
    </row>
    <row r="4" spans="1:9" ht="24.75" customHeight="1" x14ac:dyDescent="0.25">
      <c r="A4" s="166" t="s">
        <v>147</v>
      </c>
      <c r="B4" s="171" t="s">
        <v>260</v>
      </c>
      <c r="C4" s="171" t="s">
        <v>261</v>
      </c>
      <c r="D4" s="171" t="s">
        <v>262</v>
      </c>
      <c r="E4" s="171" t="s">
        <v>263</v>
      </c>
      <c r="F4" s="172"/>
      <c r="G4" s="171" t="s">
        <v>264</v>
      </c>
      <c r="H4" s="174" t="s">
        <v>265</v>
      </c>
    </row>
    <row r="5" spans="1:9" ht="24.75" customHeight="1" x14ac:dyDescent="0.25">
      <c r="A5" s="173"/>
      <c r="B5" s="172"/>
      <c r="C5" s="172"/>
      <c r="D5" s="172"/>
      <c r="E5" s="36" t="s">
        <v>266</v>
      </c>
      <c r="F5" s="36" t="s">
        <v>267</v>
      </c>
      <c r="G5" s="171"/>
      <c r="H5" s="174"/>
    </row>
    <row r="6" spans="1:9" s="11" customFormat="1" ht="24.75" customHeight="1" x14ac:dyDescent="0.25">
      <c r="A6" s="37" t="s">
        <v>107</v>
      </c>
      <c r="B6" s="38">
        <v>4.8499999999999996</v>
      </c>
      <c r="C6" s="39"/>
      <c r="D6" s="38">
        <v>0.82</v>
      </c>
      <c r="E6" s="39"/>
      <c r="F6" s="38">
        <v>2.95</v>
      </c>
      <c r="G6" s="38">
        <v>1.08</v>
      </c>
      <c r="H6" s="40"/>
      <c r="I6" s="17"/>
    </row>
    <row r="7" spans="1:9" ht="24.75" customHeight="1" x14ac:dyDescent="0.25">
      <c r="A7" s="41" t="s">
        <v>151</v>
      </c>
      <c r="B7" s="38">
        <v>4.8499999999999996</v>
      </c>
      <c r="C7" s="39"/>
      <c r="D7" s="38">
        <v>0.82</v>
      </c>
      <c r="E7" s="39"/>
      <c r="F7" s="38">
        <v>2.95</v>
      </c>
      <c r="G7" s="38">
        <v>1.08</v>
      </c>
      <c r="H7" s="40"/>
    </row>
    <row r="8" spans="1:9" ht="24.75" customHeight="1" x14ac:dyDescent="0.25">
      <c r="A8" s="42"/>
      <c r="B8" s="43"/>
      <c r="C8" s="44"/>
      <c r="D8" s="43"/>
      <c r="E8" s="44"/>
      <c r="F8" s="43"/>
      <c r="G8" s="43"/>
      <c r="H8" s="45"/>
    </row>
    <row r="9" spans="1:9" ht="24.75" customHeight="1" x14ac:dyDescent="0.25">
      <c r="A9" s="42"/>
      <c r="B9" s="43"/>
      <c r="C9" s="44"/>
      <c r="D9" s="43"/>
      <c r="E9" s="44"/>
      <c r="F9" s="43"/>
      <c r="G9" s="43"/>
      <c r="H9" s="45"/>
    </row>
    <row r="10" spans="1:9" ht="24.75" customHeight="1" x14ac:dyDescent="0.25">
      <c r="A10" s="42"/>
      <c r="B10" s="43"/>
      <c r="C10" s="44"/>
      <c r="D10" s="43"/>
      <c r="E10" s="44"/>
      <c r="F10" s="43"/>
      <c r="G10" s="43"/>
      <c r="H10" s="45"/>
    </row>
    <row r="11" spans="1:9" ht="24.75" customHeight="1" x14ac:dyDescent="0.25">
      <c r="A11" s="42"/>
      <c r="B11" s="43"/>
      <c r="C11" s="44"/>
      <c r="D11" s="43"/>
      <c r="E11" s="44"/>
      <c r="F11" s="43"/>
      <c r="G11" s="43"/>
      <c r="H11" s="45"/>
    </row>
    <row r="12" spans="1:9" ht="24.75" customHeight="1" x14ac:dyDescent="0.25">
      <c r="A12" s="42"/>
      <c r="B12" s="43"/>
      <c r="C12" s="44"/>
      <c r="D12" s="43"/>
      <c r="E12" s="44"/>
      <c r="F12" s="43"/>
      <c r="G12" s="43"/>
      <c r="H12" s="45"/>
    </row>
    <row r="13" spans="1:9" ht="24.75" customHeight="1" x14ac:dyDescent="0.25">
      <c r="A13" s="42"/>
      <c r="B13" s="43"/>
      <c r="C13" s="44"/>
      <c r="D13" s="43"/>
      <c r="E13" s="44"/>
      <c r="F13" s="43"/>
      <c r="G13" s="43"/>
      <c r="H13" s="45"/>
    </row>
    <row r="14" spans="1:9" ht="24.75" customHeight="1" x14ac:dyDescent="0.25">
      <c r="A14" s="42"/>
      <c r="B14" s="43"/>
      <c r="C14" s="44"/>
      <c r="D14" s="43"/>
      <c r="E14" s="44"/>
      <c r="F14" s="43"/>
      <c r="G14" s="43"/>
      <c r="H14" s="45"/>
    </row>
    <row r="15" spans="1:9" ht="24.75" customHeight="1" x14ac:dyDescent="0.25">
      <c r="A15" s="42"/>
      <c r="B15" s="43"/>
      <c r="C15" s="44"/>
      <c r="D15" s="43"/>
      <c r="E15" s="44"/>
      <c r="F15" s="43"/>
      <c r="G15" s="43"/>
      <c r="H15" s="45"/>
    </row>
    <row r="16" spans="1:9" ht="24.75" customHeight="1" x14ac:dyDescent="0.25">
      <c r="A16" s="42"/>
      <c r="B16" s="43"/>
      <c r="C16" s="44"/>
      <c r="D16" s="43"/>
      <c r="E16" s="44"/>
      <c r="F16" s="43"/>
      <c r="G16" s="43"/>
      <c r="H16" s="45"/>
    </row>
    <row r="17" spans="1:8" ht="24.75" customHeight="1" x14ac:dyDescent="0.25">
      <c r="A17" s="42"/>
      <c r="B17" s="43"/>
      <c r="C17" s="44"/>
      <c r="D17" s="43"/>
      <c r="E17" s="44"/>
      <c r="F17" s="43"/>
      <c r="G17" s="43"/>
      <c r="H17" s="45"/>
    </row>
    <row r="18" spans="1:8" ht="24.75" customHeight="1" x14ac:dyDescent="0.25">
      <c r="A18" s="42"/>
      <c r="B18" s="43"/>
      <c r="C18" s="44"/>
      <c r="D18" s="43"/>
      <c r="E18" s="44"/>
      <c r="F18" s="43"/>
      <c r="G18" s="43"/>
      <c r="H18" s="45"/>
    </row>
    <row r="19" spans="1:8" ht="24.75" customHeight="1" x14ac:dyDescent="0.25">
      <c r="A19" s="42"/>
      <c r="B19" s="43"/>
      <c r="C19" s="44"/>
      <c r="D19" s="43"/>
      <c r="E19" s="44"/>
      <c r="F19" s="43"/>
      <c r="G19" s="43"/>
      <c r="H19" s="45"/>
    </row>
    <row r="20" spans="1:8" ht="24.75" customHeight="1" x14ac:dyDescent="0.25">
      <c r="A20" s="42"/>
      <c r="B20" s="43"/>
      <c r="C20" s="44"/>
      <c r="D20" s="43"/>
      <c r="E20" s="44"/>
      <c r="F20" s="43"/>
      <c r="G20" s="43"/>
      <c r="H20" s="45"/>
    </row>
    <row r="21" spans="1:8" ht="24.75" customHeight="1" x14ac:dyDescent="0.25">
      <c r="A21" s="42"/>
      <c r="B21" s="43"/>
      <c r="C21" s="44"/>
      <c r="D21" s="43"/>
      <c r="E21" s="44"/>
      <c r="F21" s="43"/>
      <c r="G21" s="43"/>
      <c r="H21" s="45"/>
    </row>
    <row r="22" spans="1:8" ht="24.75" customHeight="1" x14ac:dyDescent="0.25">
      <c r="A22" s="42"/>
      <c r="B22" s="43"/>
      <c r="C22" s="44"/>
      <c r="D22" s="43"/>
      <c r="E22" s="44"/>
      <c r="F22" s="43"/>
      <c r="G22" s="43"/>
      <c r="H22" s="45"/>
    </row>
    <row r="23" spans="1:8" ht="24.75" customHeight="1" x14ac:dyDescent="0.25">
      <c r="A23" s="42"/>
      <c r="B23" s="43"/>
      <c r="C23" s="44"/>
      <c r="D23" s="43"/>
      <c r="E23" s="44"/>
      <c r="F23" s="43"/>
      <c r="G23" s="43"/>
      <c r="H23" s="45"/>
    </row>
    <row r="24" spans="1:8" ht="24.75" customHeight="1" x14ac:dyDescent="0.25">
      <c r="A24" s="42"/>
      <c r="B24" s="43"/>
      <c r="C24" s="44"/>
      <c r="D24" s="43"/>
      <c r="E24" s="44"/>
      <c r="F24" s="43"/>
      <c r="G24" s="43"/>
      <c r="H24" s="45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phoneticPr fontId="35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75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showGridLines="0" showZeros="0" workbookViewId="0">
      <selection activeCell="G14" sqref="G14"/>
    </sheetView>
  </sheetViews>
  <sheetFormatPr defaultColWidth="9" defaultRowHeight="12.75" customHeight="1" x14ac:dyDescent="0.25"/>
  <cols>
    <col min="1" max="1" width="8.7109375" style="12" customWidth="1"/>
    <col min="2" max="2" width="38.140625" style="12" customWidth="1"/>
    <col min="3" max="5" width="17.85546875" style="12" customWidth="1"/>
  </cols>
  <sheetData>
    <row r="1" spans="1:5" ht="24.75" customHeight="1" x14ac:dyDescent="0.25">
      <c r="A1" s="21" t="s">
        <v>27</v>
      </c>
      <c r="B1" s="22"/>
    </row>
    <row r="2" spans="1:5" ht="24.75" customHeight="1" x14ac:dyDescent="0.2">
      <c r="A2" s="159" t="s">
        <v>268</v>
      </c>
      <c r="B2" s="159"/>
      <c r="C2" s="159"/>
      <c r="D2" s="159"/>
      <c r="E2" s="159"/>
    </row>
    <row r="3" spans="1:5" ht="24.75" customHeight="1" x14ac:dyDescent="0.25">
      <c r="E3" s="14" t="s">
        <v>29</v>
      </c>
    </row>
    <row r="4" spans="1:5" ht="24.75" customHeight="1" x14ac:dyDescent="0.2">
      <c r="A4" s="23" t="s">
        <v>269</v>
      </c>
      <c r="B4" s="24" t="s">
        <v>32</v>
      </c>
      <c r="C4" s="24" t="s">
        <v>107</v>
      </c>
      <c r="D4" s="24" t="s">
        <v>103</v>
      </c>
      <c r="E4" s="25" t="s">
        <v>104</v>
      </c>
    </row>
    <row r="5" spans="1:5" ht="24.75" customHeight="1" x14ac:dyDescent="0.2">
      <c r="A5" s="23" t="s">
        <v>106</v>
      </c>
      <c r="B5" s="24" t="s">
        <v>106</v>
      </c>
      <c r="C5" s="24">
        <v>1</v>
      </c>
      <c r="D5" s="24">
        <v>2</v>
      </c>
      <c r="E5" s="25">
        <v>3</v>
      </c>
    </row>
    <row r="6" spans="1:5" s="11" customFormat="1" ht="25.5" customHeight="1" x14ac:dyDescent="0.2">
      <c r="A6" s="26">
        <f t="shared" ref="A6:A21" si="0">ROW()-6</f>
        <v>0</v>
      </c>
      <c r="B6" s="27" t="s">
        <v>107</v>
      </c>
      <c r="C6" s="28">
        <f>SUM(C7:C21)</f>
        <v>94.740000000000009</v>
      </c>
      <c r="D6" s="28">
        <f>SUM(D7:D21)</f>
        <v>94.740000000000009</v>
      </c>
      <c r="E6" s="29">
        <f t="shared" ref="E6" si="1">SUM(E7:E20)</f>
        <v>0</v>
      </c>
    </row>
    <row r="7" spans="1:5" s="11" customFormat="1" ht="26.1" customHeight="1" x14ac:dyDescent="0.2">
      <c r="A7" s="30">
        <f t="shared" si="0"/>
        <v>1</v>
      </c>
      <c r="B7" s="31" t="s">
        <v>185</v>
      </c>
      <c r="C7" s="32">
        <v>13.87</v>
      </c>
      <c r="D7" s="32">
        <v>13.87</v>
      </c>
      <c r="E7" s="33"/>
    </row>
    <row r="8" spans="1:5" s="11" customFormat="1" ht="26.1" customHeight="1" x14ac:dyDescent="0.2">
      <c r="A8" s="30">
        <f t="shared" si="0"/>
        <v>2</v>
      </c>
      <c r="B8" s="31" t="s">
        <v>187</v>
      </c>
      <c r="C8" s="32">
        <v>5</v>
      </c>
      <c r="D8" s="32">
        <v>5</v>
      </c>
      <c r="E8" s="33"/>
    </row>
    <row r="9" spans="1:5" s="11" customFormat="1" ht="26.1" customHeight="1" x14ac:dyDescent="0.2">
      <c r="A9" s="30">
        <f t="shared" si="0"/>
        <v>3</v>
      </c>
      <c r="B9" s="31" t="s">
        <v>193</v>
      </c>
      <c r="C9" s="32">
        <v>1.85</v>
      </c>
      <c r="D9" s="32">
        <v>1.85</v>
      </c>
      <c r="E9" s="33"/>
    </row>
    <row r="10" spans="1:5" s="11" customFormat="1" ht="26.1" customHeight="1" x14ac:dyDescent="0.2">
      <c r="A10" s="30">
        <f t="shared" si="0"/>
        <v>4</v>
      </c>
      <c r="B10" s="31" t="s">
        <v>195</v>
      </c>
      <c r="C10" s="32">
        <v>9.33</v>
      </c>
      <c r="D10" s="32">
        <v>9.33</v>
      </c>
      <c r="E10" s="33"/>
    </row>
    <row r="11" spans="1:5" s="11" customFormat="1" ht="26.1" customHeight="1" x14ac:dyDescent="0.2">
      <c r="A11" s="30">
        <f t="shared" si="0"/>
        <v>5</v>
      </c>
      <c r="B11" s="31" t="s">
        <v>197</v>
      </c>
      <c r="C11" s="32">
        <v>3.2</v>
      </c>
      <c r="D11" s="32">
        <v>3.2</v>
      </c>
      <c r="E11" s="33"/>
    </row>
    <row r="12" spans="1:5" s="11" customFormat="1" ht="26.1" customHeight="1" x14ac:dyDescent="0.2">
      <c r="A12" s="30">
        <f t="shared" si="0"/>
        <v>6</v>
      </c>
      <c r="B12" s="31" t="s">
        <v>199</v>
      </c>
      <c r="C12" s="32">
        <v>15.6</v>
      </c>
      <c r="D12" s="32">
        <v>15.6</v>
      </c>
      <c r="E12" s="33"/>
    </row>
    <row r="13" spans="1:5" s="11" customFormat="1" ht="26.1" customHeight="1" x14ac:dyDescent="0.2">
      <c r="A13" s="30">
        <f t="shared" si="0"/>
        <v>7</v>
      </c>
      <c r="B13" s="31" t="s">
        <v>203</v>
      </c>
      <c r="C13" s="32">
        <v>7.1</v>
      </c>
      <c r="D13" s="32">
        <v>7.1</v>
      </c>
      <c r="E13" s="33"/>
    </row>
    <row r="14" spans="1:5" s="11" customFormat="1" ht="26.1" customHeight="1" x14ac:dyDescent="0.2">
      <c r="A14" s="30">
        <f t="shared" si="0"/>
        <v>8</v>
      </c>
      <c r="B14" s="31" t="s">
        <v>205</v>
      </c>
      <c r="C14" s="32">
        <v>6.07</v>
      </c>
      <c r="D14" s="32">
        <v>6.07</v>
      </c>
      <c r="E14" s="33"/>
    </row>
    <row r="15" spans="1:5" s="11" customFormat="1" ht="26.1" customHeight="1" x14ac:dyDescent="0.2">
      <c r="A15" s="30">
        <f t="shared" si="0"/>
        <v>9</v>
      </c>
      <c r="B15" s="31" t="s">
        <v>209</v>
      </c>
      <c r="C15" s="32">
        <v>1.08</v>
      </c>
      <c r="D15" s="32">
        <v>1.08</v>
      </c>
      <c r="E15" s="33"/>
    </row>
    <row r="16" spans="1:5" s="11" customFormat="1" ht="26.1" customHeight="1" x14ac:dyDescent="0.2">
      <c r="A16" s="30">
        <f t="shared" si="0"/>
        <v>10</v>
      </c>
      <c r="B16" s="31" t="s">
        <v>211</v>
      </c>
      <c r="C16" s="32">
        <v>0</v>
      </c>
      <c r="D16" s="32">
        <v>0</v>
      </c>
      <c r="E16" s="33"/>
    </row>
    <row r="17" spans="1:5" s="11" customFormat="1" ht="26.1" customHeight="1" x14ac:dyDescent="0.2">
      <c r="A17" s="30">
        <f t="shared" si="0"/>
        <v>11</v>
      </c>
      <c r="B17" s="31" t="s">
        <v>213</v>
      </c>
      <c r="C17" s="32">
        <v>0.8</v>
      </c>
      <c r="D17" s="32">
        <v>0.8</v>
      </c>
      <c r="E17" s="33"/>
    </row>
    <row r="18" spans="1:5" s="11" customFormat="1" ht="26.1" customHeight="1" x14ac:dyDescent="0.25">
      <c r="A18" s="30">
        <f t="shared" si="0"/>
        <v>12</v>
      </c>
      <c r="B18" s="34" t="s">
        <v>225</v>
      </c>
      <c r="C18" s="32">
        <v>2.34</v>
      </c>
      <c r="D18" s="32">
        <v>2.34</v>
      </c>
      <c r="E18" s="33"/>
    </row>
    <row r="19" spans="1:5" s="11" customFormat="1" ht="26.1" customHeight="1" x14ac:dyDescent="0.25">
      <c r="A19" s="30">
        <f t="shared" si="0"/>
        <v>13</v>
      </c>
      <c r="B19" s="34" t="s">
        <v>227</v>
      </c>
      <c r="C19" s="32">
        <v>9.76</v>
      </c>
      <c r="D19" s="32">
        <v>9.76</v>
      </c>
      <c r="E19" s="33"/>
    </row>
    <row r="20" spans="1:5" s="11" customFormat="1" ht="26.1" customHeight="1" x14ac:dyDescent="0.25">
      <c r="A20" s="30">
        <f t="shared" si="0"/>
        <v>14</v>
      </c>
      <c r="B20" s="34" t="s">
        <v>229</v>
      </c>
      <c r="C20" s="32">
        <v>2.9</v>
      </c>
      <c r="D20" s="32">
        <v>2.9</v>
      </c>
      <c r="E20" s="33"/>
    </row>
    <row r="21" spans="1:5" s="11" customFormat="1" ht="26.1" customHeight="1" x14ac:dyDescent="0.25">
      <c r="A21" s="30">
        <f t="shared" si="0"/>
        <v>15</v>
      </c>
      <c r="B21" s="34" t="s">
        <v>231</v>
      </c>
      <c r="C21" s="32">
        <v>15.84</v>
      </c>
      <c r="D21" s="32">
        <v>15.84</v>
      </c>
      <c r="E21" s="33"/>
    </row>
  </sheetData>
  <sheetProtection formatCells="0" formatColumns="0" formatRows="0"/>
  <mergeCells count="1">
    <mergeCell ref="A2:E2"/>
  </mergeCells>
  <phoneticPr fontId="35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86" orientation="landscape" horizontalDpi="300" verticalDpi="300" r:id="rId1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showGridLines="0" showZeros="0" workbookViewId="0">
      <selection activeCell="E6" sqref="E6"/>
    </sheetView>
  </sheetViews>
  <sheetFormatPr defaultColWidth="9" defaultRowHeight="12.75" customHeight="1" x14ac:dyDescent="0.25"/>
  <cols>
    <col min="1" max="1" width="60.7109375" style="12" customWidth="1"/>
    <col min="2" max="2" width="22.140625" style="12" customWidth="1"/>
    <col min="3" max="3" width="2.85546875" style="12" customWidth="1"/>
    <col min="4" max="15" width="9.140625" style="12"/>
  </cols>
  <sheetData>
    <row r="1" spans="1:15" ht="15" customHeight="1" x14ac:dyDescent="0.2">
      <c r="A1" s="13" t="s">
        <v>27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ht="32.25" customHeight="1" x14ac:dyDescent="0.2">
      <c r="A2" s="159" t="s">
        <v>270</v>
      </c>
      <c r="B2" s="159"/>
      <c r="C2"/>
      <c r="D2"/>
      <c r="E2"/>
      <c r="F2"/>
      <c r="G2"/>
      <c r="H2"/>
      <c r="I2"/>
      <c r="J2"/>
      <c r="K2"/>
      <c r="L2"/>
      <c r="M2"/>
      <c r="N2"/>
      <c r="O2"/>
    </row>
    <row r="3" spans="1:15" ht="15" customHeight="1" x14ac:dyDescent="0.2">
      <c r="A3"/>
      <c r="B3" s="14" t="s">
        <v>29</v>
      </c>
      <c r="C3"/>
      <c r="D3"/>
      <c r="E3"/>
      <c r="F3"/>
      <c r="G3"/>
      <c r="H3"/>
      <c r="I3"/>
      <c r="J3"/>
      <c r="K3"/>
      <c r="L3"/>
      <c r="M3"/>
      <c r="N3"/>
      <c r="O3"/>
    </row>
    <row r="4" spans="1:15" ht="27" customHeight="1" x14ac:dyDescent="0.2">
      <c r="A4" s="175" t="s">
        <v>271</v>
      </c>
      <c r="B4" s="177" t="s">
        <v>33</v>
      </c>
      <c r="C4"/>
      <c r="D4"/>
      <c r="E4"/>
      <c r="F4"/>
      <c r="G4"/>
      <c r="H4"/>
      <c r="I4"/>
      <c r="J4"/>
      <c r="K4"/>
      <c r="L4"/>
      <c r="M4"/>
      <c r="N4"/>
      <c r="O4"/>
    </row>
    <row r="5" spans="1:15" ht="18.95" customHeight="1" x14ac:dyDescent="0.2">
      <c r="A5" s="176"/>
      <c r="B5" s="178"/>
      <c r="C5"/>
      <c r="D5"/>
      <c r="E5"/>
      <c r="F5"/>
      <c r="G5"/>
      <c r="H5"/>
      <c r="I5"/>
      <c r="J5"/>
      <c r="K5"/>
      <c r="L5"/>
      <c r="M5"/>
      <c r="N5"/>
      <c r="O5"/>
    </row>
    <row r="6" spans="1:15" s="11" customFormat="1" ht="42" customHeight="1" x14ac:dyDescent="0.25">
      <c r="A6" s="15"/>
      <c r="B6" s="16"/>
      <c r="C6" s="17"/>
      <c r="N6" s="20"/>
    </row>
    <row r="7" spans="1:15" ht="32.25" customHeight="1" x14ac:dyDescent="0.2">
      <c r="A7" s="18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spans="1:15" ht="18.75" customHeight="1" x14ac:dyDescent="0.2">
      <c r="A8" s="19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phoneticPr fontId="35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5118055555555559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4" workbookViewId="0">
      <selection activeCell="H38" sqref="H38"/>
    </sheetView>
  </sheetViews>
  <sheetFormatPr defaultColWidth="9" defaultRowHeight="13.5" x14ac:dyDescent="0.2"/>
  <cols>
    <col min="1" max="1" width="8.7109375" style="1" customWidth="1"/>
    <col min="2" max="2" width="19.7109375" style="1" customWidth="1"/>
    <col min="3" max="3" width="22.7109375" style="1" customWidth="1"/>
    <col min="4" max="4" width="19.140625" style="1" customWidth="1"/>
    <col min="5" max="5" width="22.28515625" style="1" customWidth="1"/>
    <col min="6" max="16384" width="9" style="1"/>
  </cols>
  <sheetData>
    <row r="1" spans="1:5" ht="18.75" x14ac:dyDescent="0.2">
      <c r="A1" s="179" t="s">
        <v>272</v>
      </c>
      <c r="B1" s="179"/>
    </row>
    <row r="2" spans="1:5" ht="25.5" x14ac:dyDescent="0.2">
      <c r="A2" s="180" t="s">
        <v>273</v>
      </c>
      <c r="B2" s="180"/>
      <c r="C2" s="180"/>
      <c r="D2" s="180"/>
      <c r="E2" s="180"/>
    </row>
    <row r="3" spans="1:5" ht="9" customHeight="1" x14ac:dyDescent="0.2">
      <c r="A3" s="2"/>
      <c r="B3" s="2"/>
      <c r="C3" s="2"/>
      <c r="D3" s="2"/>
      <c r="E3" s="2"/>
    </row>
    <row r="4" spans="1:5" ht="18.75" x14ac:dyDescent="0.2">
      <c r="A4" s="181" t="s">
        <v>274</v>
      </c>
      <c r="B4" s="181"/>
      <c r="C4" s="181"/>
      <c r="D4" s="181"/>
      <c r="E4" s="181"/>
    </row>
    <row r="5" spans="1:5" ht="21.75" customHeight="1" x14ac:dyDescent="0.2">
      <c r="A5" s="182" t="s">
        <v>275</v>
      </c>
      <c r="B5" s="182"/>
      <c r="C5" s="182" t="s">
        <v>276</v>
      </c>
      <c r="D5" s="182"/>
      <c r="E5" s="182"/>
    </row>
    <row r="6" spans="1:5" ht="21.75" customHeight="1" x14ac:dyDescent="0.2">
      <c r="A6" s="182" t="s">
        <v>277</v>
      </c>
      <c r="B6" s="182"/>
      <c r="C6" s="4"/>
      <c r="D6" s="3" t="s">
        <v>278</v>
      </c>
      <c r="E6" s="4" t="s">
        <v>151</v>
      </c>
    </row>
    <row r="7" spans="1:5" ht="30" customHeight="1" x14ac:dyDescent="0.2">
      <c r="A7" s="193" t="s">
        <v>279</v>
      </c>
      <c r="B7" s="183" t="s">
        <v>280</v>
      </c>
      <c r="C7" s="184"/>
      <c r="D7" s="184"/>
      <c r="E7" s="185"/>
    </row>
    <row r="8" spans="1:5" ht="18.95" customHeight="1" x14ac:dyDescent="0.2">
      <c r="A8" s="194"/>
      <c r="B8" s="5" t="s">
        <v>281</v>
      </c>
      <c r="C8" s="186">
        <v>2</v>
      </c>
      <c r="D8" s="187"/>
      <c r="E8" s="188"/>
    </row>
    <row r="9" spans="1:5" ht="18.95" customHeight="1" x14ac:dyDescent="0.2">
      <c r="A9" s="194"/>
      <c r="B9" s="6" t="s">
        <v>282</v>
      </c>
      <c r="C9" s="186">
        <v>2</v>
      </c>
      <c r="D9" s="187"/>
      <c r="E9" s="188"/>
    </row>
    <row r="10" spans="1:5" ht="18.95" customHeight="1" x14ac:dyDescent="0.2">
      <c r="A10" s="195"/>
      <c r="B10" s="6" t="s">
        <v>283</v>
      </c>
      <c r="C10" s="186">
        <v>0</v>
      </c>
      <c r="D10" s="187"/>
      <c r="E10" s="188"/>
    </row>
    <row r="11" spans="1:5" ht="87.95" customHeight="1" x14ac:dyDescent="0.2">
      <c r="A11" s="7" t="s">
        <v>284</v>
      </c>
      <c r="B11" s="189" t="s">
        <v>285</v>
      </c>
      <c r="C11" s="190"/>
      <c r="D11" s="190"/>
      <c r="E11" s="191"/>
    </row>
    <row r="12" spans="1:5" ht="24" customHeight="1" x14ac:dyDescent="0.2">
      <c r="A12" s="196" t="s">
        <v>286</v>
      </c>
      <c r="B12" s="3" t="s">
        <v>287</v>
      </c>
      <c r="C12" s="3" t="s">
        <v>288</v>
      </c>
      <c r="D12" s="3" t="s">
        <v>289</v>
      </c>
      <c r="E12" s="8" t="s">
        <v>290</v>
      </c>
    </row>
    <row r="13" spans="1:5" ht="15.95" customHeight="1" x14ac:dyDescent="0.2">
      <c r="A13" s="197"/>
      <c r="B13" s="199" t="s">
        <v>291</v>
      </c>
      <c r="C13" s="182" t="s">
        <v>292</v>
      </c>
      <c r="D13" s="4" t="s">
        <v>293</v>
      </c>
      <c r="E13" s="4">
        <v>95</v>
      </c>
    </row>
    <row r="14" spans="1:5" ht="15.95" customHeight="1" x14ac:dyDescent="0.2">
      <c r="A14" s="197"/>
      <c r="B14" s="199"/>
      <c r="C14" s="182"/>
      <c r="D14" s="4"/>
      <c r="E14" s="4"/>
    </row>
    <row r="15" spans="1:5" ht="15.95" customHeight="1" x14ac:dyDescent="0.2">
      <c r="A15" s="197"/>
      <c r="B15" s="199"/>
      <c r="C15" s="182"/>
      <c r="D15" s="4"/>
      <c r="E15" s="4"/>
    </row>
    <row r="16" spans="1:5" ht="27" customHeight="1" x14ac:dyDescent="0.2">
      <c r="A16" s="197"/>
      <c r="B16" s="199"/>
      <c r="C16" s="182" t="s">
        <v>294</v>
      </c>
      <c r="D16" s="9" t="s">
        <v>295</v>
      </c>
      <c r="E16" s="4">
        <v>95</v>
      </c>
    </row>
    <row r="17" spans="1:5" ht="15.95" customHeight="1" x14ac:dyDescent="0.2">
      <c r="A17" s="197"/>
      <c r="B17" s="199"/>
      <c r="C17" s="182"/>
      <c r="D17" s="4"/>
      <c r="E17" s="4"/>
    </row>
    <row r="18" spans="1:5" ht="15.95" customHeight="1" x14ac:dyDescent="0.2">
      <c r="A18" s="197"/>
      <c r="B18" s="199"/>
      <c r="C18" s="182"/>
      <c r="D18" s="4"/>
      <c r="E18" s="4"/>
    </row>
    <row r="19" spans="1:5" ht="15.95" customHeight="1" x14ac:dyDescent="0.2">
      <c r="A19" s="197"/>
      <c r="B19" s="199"/>
      <c r="C19" s="182" t="s">
        <v>296</v>
      </c>
      <c r="D19" s="4" t="s">
        <v>297</v>
      </c>
      <c r="E19" s="4">
        <v>96</v>
      </c>
    </row>
    <row r="20" spans="1:5" ht="15.95" customHeight="1" x14ac:dyDescent="0.2">
      <c r="A20" s="197"/>
      <c r="B20" s="199"/>
      <c r="C20" s="182"/>
      <c r="D20" s="4"/>
      <c r="E20" s="4"/>
    </row>
    <row r="21" spans="1:5" ht="15.95" customHeight="1" x14ac:dyDescent="0.2">
      <c r="A21" s="197"/>
      <c r="B21" s="199"/>
      <c r="C21" s="182"/>
      <c r="D21" s="4"/>
      <c r="E21" s="4"/>
    </row>
    <row r="22" spans="1:5" ht="15.95" customHeight="1" x14ac:dyDescent="0.2">
      <c r="A22" s="197"/>
      <c r="B22" s="199"/>
      <c r="C22" s="182" t="s">
        <v>298</v>
      </c>
      <c r="D22" s="4" t="s">
        <v>299</v>
      </c>
      <c r="E22" s="4">
        <v>95</v>
      </c>
    </row>
    <row r="23" spans="1:5" ht="15.95" customHeight="1" x14ac:dyDescent="0.2">
      <c r="A23" s="197"/>
      <c r="B23" s="199"/>
      <c r="C23" s="182"/>
      <c r="D23" s="4"/>
      <c r="E23" s="4"/>
    </row>
    <row r="24" spans="1:5" ht="15.95" customHeight="1" x14ac:dyDescent="0.2">
      <c r="A24" s="197"/>
      <c r="B24" s="199"/>
      <c r="C24" s="182"/>
      <c r="D24" s="4"/>
      <c r="E24" s="4"/>
    </row>
    <row r="25" spans="1:5" ht="15.95" customHeight="1" x14ac:dyDescent="0.2">
      <c r="A25" s="197"/>
      <c r="B25" s="196" t="s">
        <v>300</v>
      </c>
      <c r="C25" s="200" t="s">
        <v>301</v>
      </c>
      <c r="D25" s="4" t="s">
        <v>302</v>
      </c>
      <c r="E25" s="4">
        <v>98</v>
      </c>
    </row>
    <row r="26" spans="1:5" ht="15.95" customHeight="1" x14ac:dyDescent="0.2">
      <c r="A26" s="197"/>
      <c r="B26" s="197"/>
      <c r="C26" s="200"/>
      <c r="D26" s="4"/>
      <c r="E26" s="4"/>
    </row>
    <row r="27" spans="1:5" ht="15.95" customHeight="1" x14ac:dyDescent="0.2">
      <c r="A27" s="197"/>
      <c r="B27" s="197"/>
      <c r="C27" s="200"/>
      <c r="D27" s="4"/>
      <c r="E27" s="4"/>
    </row>
    <row r="28" spans="1:5" ht="15.95" customHeight="1" x14ac:dyDescent="0.2">
      <c r="A28" s="197"/>
      <c r="B28" s="197"/>
      <c r="C28" s="200" t="s">
        <v>303</v>
      </c>
      <c r="D28" s="4" t="s">
        <v>304</v>
      </c>
      <c r="E28" s="4">
        <v>97</v>
      </c>
    </row>
    <row r="29" spans="1:5" ht="15.95" customHeight="1" x14ac:dyDescent="0.2">
      <c r="A29" s="197"/>
      <c r="B29" s="197"/>
      <c r="C29" s="200"/>
      <c r="D29" s="4"/>
      <c r="E29" s="4"/>
    </row>
    <row r="30" spans="1:5" ht="15.95" customHeight="1" x14ac:dyDescent="0.2">
      <c r="A30" s="197"/>
      <c r="B30" s="197"/>
      <c r="C30" s="200"/>
      <c r="D30" s="4"/>
      <c r="E30" s="4"/>
    </row>
    <row r="31" spans="1:5" ht="15.95" customHeight="1" x14ac:dyDescent="0.2">
      <c r="A31" s="197"/>
      <c r="B31" s="197"/>
      <c r="C31" s="200" t="s">
        <v>305</v>
      </c>
      <c r="D31" s="4" t="s">
        <v>306</v>
      </c>
      <c r="E31" s="4">
        <v>95</v>
      </c>
    </row>
    <row r="32" spans="1:5" ht="15.95" customHeight="1" x14ac:dyDescent="0.2">
      <c r="A32" s="197"/>
      <c r="B32" s="197"/>
      <c r="C32" s="200"/>
      <c r="D32" s="4"/>
      <c r="E32" s="4"/>
    </row>
    <row r="33" spans="1:5" ht="15.95" customHeight="1" x14ac:dyDescent="0.2">
      <c r="A33" s="197"/>
      <c r="B33" s="197"/>
      <c r="C33" s="193" t="s">
        <v>307</v>
      </c>
      <c r="D33" s="4" t="s">
        <v>308</v>
      </c>
      <c r="E33" s="4">
        <v>94</v>
      </c>
    </row>
    <row r="34" spans="1:5" ht="15.95" customHeight="1" x14ac:dyDescent="0.2">
      <c r="A34" s="197"/>
      <c r="B34" s="197"/>
      <c r="C34" s="194"/>
      <c r="D34" s="4"/>
      <c r="E34" s="4"/>
    </row>
    <row r="35" spans="1:5" ht="15.95" customHeight="1" x14ac:dyDescent="0.2">
      <c r="A35" s="197"/>
      <c r="B35" s="198"/>
      <c r="C35" s="195"/>
      <c r="D35" s="4"/>
      <c r="E35" s="4"/>
    </row>
    <row r="36" spans="1:5" ht="30" customHeight="1" x14ac:dyDescent="0.2">
      <c r="A36" s="197"/>
      <c r="B36" s="200" t="s">
        <v>309</v>
      </c>
      <c r="C36" s="10" t="s">
        <v>310</v>
      </c>
      <c r="D36" s="4" t="s">
        <v>311</v>
      </c>
      <c r="E36" s="4">
        <v>95</v>
      </c>
    </row>
    <row r="37" spans="1:5" ht="24" customHeight="1" x14ac:dyDescent="0.2">
      <c r="A37" s="198"/>
      <c r="B37" s="200"/>
      <c r="C37" s="4" t="s">
        <v>312</v>
      </c>
      <c r="D37" s="4"/>
      <c r="E37" s="4"/>
    </row>
    <row r="38" spans="1:5" ht="30" customHeight="1" x14ac:dyDescent="0.2">
      <c r="A38" s="192" t="s">
        <v>313</v>
      </c>
      <c r="B38" s="192"/>
      <c r="C38" s="192"/>
      <c r="D38" s="192"/>
      <c r="E38" s="192"/>
    </row>
  </sheetData>
  <sheetProtection formatCells="0" insertHyperlinks="0" autoFilter="0"/>
  <mergeCells count="25">
    <mergeCell ref="B11:E11"/>
    <mergeCell ref="A38:E38"/>
    <mergeCell ref="A7:A10"/>
    <mergeCell ref="A12:A37"/>
    <mergeCell ref="B13:B24"/>
    <mergeCell ref="B25:B35"/>
    <mergeCell ref="B36:B37"/>
    <mergeCell ref="C13:C15"/>
    <mergeCell ref="C16:C18"/>
    <mergeCell ref="C19:C21"/>
    <mergeCell ref="C22:C24"/>
    <mergeCell ref="C25:C27"/>
    <mergeCell ref="C28:C30"/>
    <mergeCell ref="C31:C32"/>
    <mergeCell ref="C33:C35"/>
    <mergeCell ref="A6:B6"/>
    <mergeCell ref="B7:E7"/>
    <mergeCell ref="C8:E8"/>
    <mergeCell ref="C9:E9"/>
    <mergeCell ref="C10:E10"/>
    <mergeCell ref="A1:B1"/>
    <mergeCell ref="A2:E2"/>
    <mergeCell ref="A4:E4"/>
    <mergeCell ref="A5:B5"/>
    <mergeCell ref="C5:E5"/>
  </mergeCells>
  <phoneticPr fontId="3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showZeros="0" workbookViewId="0">
      <selection activeCell="H13" sqref="H13"/>
    </sheetView>
  </sheetViews>
  <sheetFormatPr defaultColWidth="9" defaultRowHeight="12.75" customHeight="1" x14ac:dyDescent="0.25"/>
  <cols>
    <col min="1" max="1" width="9.140625" style="12"/>
    <col min="2" max="2" width="65.28515625" style="12" customWidth="1"/>
    <col min="3" max="3" width="45.7109375" style="12" customWidth="1"/>
    <col min="4" max="4" width="9.140625" style="12"/>
  </cols>
  <sheetData>
    <row r="1" spans="1:4" ht="24.75" customHeight="1" x14ac:dyDescent="0.2">
      <c r="A1"/>
      <c r="B1"/>
      <c r="C1"/>
      <c r="D1"/>
    </row>
    <row r="2" spans="1:4" ht="24.75" customHeight="1" x14ac:dyDescent="0.2">
      <c r="A2"/>
      <c r="B2" s="159" t="s">
        <v>7</v>
      </c>
      <c r="C2" s="159"/>
      <c r="D2"/>
    </row>
    <row r="3" spans="1:4" ht="24.75" customHeight="1" x14ac:dyDescent="0.2">
      <c r="A3"/>
      <c r="B3" s="140"/>
      <c r="C3"/>
      <c r="D3"/>
    </row>
    <row r="4" spans="1:4" ht="24.75" customHeight="1" x14ac:dyDescent="0.2">
      <c r="A4"/>
      <c r="B4" s="141" t="s">
        <v>8</v>
      </c>
      <c r="C4" s="142" t="s">
        <v>9</v>
      </c>
      <c r="D4"/>
    </row>
    <row r="5" spans="1:4" ht="24.75" customHeight="1" x14ac:dyDescent="0.2">
      <c r="A5"/>
      <c r="B5" s="143" t="s">
        <v>10</v>
      </c>
      <c r="C5" s="144"/>
      <c r="D5"/>
    </row>
    <row r="6" spans="1:4" ht="24.75" customHeight="1" x14ac:dyDescent="0.2">
      <c r="A6"/>
      <c r="B6" s="143" t="s">
        <v>11</v>
      </c>
      <c r="C6" s="144" t="s">
        <v>12</v>
      </c>
      <c r="D6"/>
    </row>
    <row r="7" spans="1:4" ht="24.75" customHeight="1" x14ac:dyDescent="0.2">
      <c r="A7"/>
      <c r="B7" s="143" t="s">
        <v>13</v>
      </c>
      <c r="C7" s="144" t="s">
        <v>14</v>
      </c>
      <c r="D7"/>
    </row>
    <row r="8" spans="1:4" ht="24.75" customHeight="1" x14ac:dyDescent="0.2">
      <c r="A8"/>
      <c r="B8" s="143" t="s">
        <v>15</v>
      </c>
      <c r="C8" s="144"/>
      <c r="D8"/>
    </row>
    <row r="9" spans="1:4" ht="24.75" customHeight="1" x14ac:dyDescent="0.2">
      <c r="A9"/>
      <c r="B9" s="143" t="s">
        <v>16</v>
      </c>
      <c r="C9" s="144" t="s">
        <v>17</v>
      </c>
      <c r="D9"/>
    </row>
    <row r="10" spans="1:4" ht="24.75" customHeight="1" x14ac:dyDescent="0.2">
      <c r="A10"/>
      <c r="B10" s="143" t="s">
        <v>18</v>
      </c>
      <c r="C10" s="144" t="s">
        <v>19</v>
      </c>
      <c r="D10"/>
    </row>
    <row r="11" spans="1:4" ht="24.75" customHeight="1" x14ac:dyDescent="0.2">
      <c r="A11"/>
      <c r="B11" s="145" t="s">
        <v>20</v>
      </c>
      <c r="C11" s="144" t="s">
        <v>21</v>
      </c>
      <c r="D11"/>
    </row>
    <row r="12" spans="1:4" ht="24.75" customHeight="1" x14ac:dyDescent="0.2">
      <c r="A12"/>
      <c r="B12" s="146" t="s">
        <v>22</v>
      </c>
      <c r="C12" s="147" t="s">
        <v>23</v>
      </c>
      <c r="D12"/>
    </row>
    <row r="13" spans="1:4" ht="24.75" customHeight="1" x14ac:dyDescent="0.2">
      <c r="A13"/>
      <c r="B13" s="146" t="s">
        <v>24</v>
      </c>
      <c r="C13" s="148"/>
      <c r="D13"/>
    </row>
    <row r="14" spans="1:4" ht="24.75" customHeight="1" x14ac:dyDescent="0.2">
      <c r="A14"/>
      <c r="B14" s="149" t="s">
        <v>25</v>
      </c>
      <c r="C14" s="148"/>
      <c r="D14"/>
    </row>
    <row r="15" spans="1:4" ht="24.75" customHeight="1" x14ac:dyDescent="0.2">
      <c r="A15"/>
      <c r="B15" s="150" t="s">
        <v>26</v>
      </c>
      <c r="C15" s="148"/>
      <c r="D15"/>
    </row>
    <row r="16" spans="1:4" ht="24.75" customHeight="1" x14ac:dyDescent="0.25">
      <c r="A16"/>
      <c r="C16"/>
      <c r="D16"/>
    </row>
    <row r="17" spans="1:4" ht="24.75" customHeight="1" x14ac:dyDescent="0.25">
      <c r="A17"/>
      <c r="C17"/>
      <c r="D17"/>
    </row>
    <row r="18" spans="1:4" ht="24.75" customHeight="1" x14ac:dyDescent="0.25">
      <c r="A18"/>
      <c r="C18"/>
      <c r="D18"/>
    </row>
    <row r="19" spans="1:4" ht="24.75" customHeight="1" x14ac:dyDescent="0.25">
      <c r="A19"/>
      <c r="C19"/>
      <c r="D19"/>
    </row>
    <row r="20" spans="1:4" ht="24.75" customHeight="1" x14ac:dyDescent="0.25">
      <c r="A20"/>
      <c r="C20"/>
      <c r="D20"/>
    </row>
    <row r="21" spans="1:4" ht="24.75" customHeight="1" x14ac:dyDescent="0.25">
      <c r="A21"/>
      <c r="C21"/>
      <c r="D21"/>
    </row>
    <row r="22" spans="1:4" ht="24.75" customHeight="1" x14ac:dyDescent="0.25">
      <c r="A22"/>
      <c r="C22"/>
      <c r="D22"/>
    </row>
  </sheetData>
  <sheetProtection formatCells="0" formatColumns="0" formatRows="0"/>
  <mergeCells count="1">
    <mergeCell ref="B2:C2"/>
  </mergeCells>
  <phoneticPr fontId="35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部门预算项目支出绩效目标表"/>
  </hyperlinks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showGridLines="0" showZeros="0" topLeftCell="A4" workbookViewId="0">
      <selection activeCell="F12" sqref="F12"/>
    </sheetView>
  </sheetViews>
  <sheetFormatPr defaultColWidth="9.140625" defaultRowHeight="12.75" customHeight="1" x14ac:dyDescent="0.25"/>
  <cols>
    <col min="1" max="1" width="29.7109375" style="105" customWidth="1"/>
    <col min="2" max="2" width="17.5703125" style="105" customWidth="1"/>
    <col min="3" max="3" width="28.5703125" style="105" customWidth="1"/>
    <col min="4" max="4" width="15.5703125" style="105" customWidth="1"/>
    <col min="5" max="16384" width="9.140625" style="106"/>
  </cols>
  <sheetData>
    <row r="1" spans="1:4" ht="24.75" customHeight="1" x14ac:dyDescent="0.25">
      <c r="A1" s="107" t="s">
        <v>27</v>
      </c>
    </row>
    <row r="2" spans="1:4" ht="24.75" customHeight="1" x14ac:dyDescent="0.2">
      <c r="A2" s="160" t="s">
        <v>28</v>
      </c>
      <c r="B2" s="160"/>
      <c r="C2" s="160"/>
      <c r="D2" s="160"/>
    </row>
    <row r="3" spans="1:4" ht="24.75" customHeight="1" x14ac:dyDescent="0.2">
      <c r="A3" s="108"/>
      <c r="B3" s="109"/>
      <c r="C3" s="110"/>
      <c r="D3" s="111" t="s">
        <v>29</v>
      </c>
    </row>
    <row r="4" spans="1:4" ht="24.75" customHeight="1" x14ac:dyDescent="0.2">
      <c r="A4" s="161" t="s">
        <v>30</v>
      </c>
      <c r="B4" s="162"/>
      <c r="C4" s="162" t="s">
        <v>31</v>
      </c>
      <c r="D4" s="163"/>
    </row>
    <row r="5" spans="1:4" ht="24.75" customHeight="1" x14ac:dyDescent="0.2">
      <c r="A5" s="112" t="s">
        <v>32</v>
      </c>
      <c r="B5" s="113" t="s">
        <v>33</v>
      </c>
      <c r="C5" s="113" t="s">
        <v>32</v>
      </c>
      <c r="D5" s="114" t="s">
        <v>33</v>
      </c>
    </row>
    <row r="6" spans="1:4" s="104" customFormat="1" ht="24.75" customHeight="1" x14ac:dyDescent="0.2">
      <c r="A6" s="115" t="s">
        <v>34</v>
      </c>
      <c r="B6" s="116">
        <v>867.8</v>
      </c>
      <c r="C6" s="117" t="s">
        <v>35</v>
      </c>
      <c r="D6" s="118">
        <v>661.98</v>
      </c>
    </row>
    <row r="7" spans="1:4" s="104" customFormat="1" ht="24.75" customHeight="1" x14ac:dyDescent="0.2">
      <c r="A7" s="115" t="s">
        <v>36</v>
      </c>
      <c r="B7" s="119">
        <v>0</v>
      </c>
      <c r="C7" s="117" t="s">
        <v>37</v>
      </c>
      <c r="D7" s="118">
        <v>0</v>
      </c>
    </row>
    <row r="8" spans="1:4" s="104" customFormat="1" ht="24.75" customHeight="1" x14ac:dyDescent="0.2">
      <c r="A8" s="120" t="s">
        <v>38</v>
      </c>
      <c r="B8" s="119">
        <v>0</v>
      </c>
      <c r="C8" s="117" t="s">
        <v>39</v>
      </c>
      <c r="D8" s="118">
        <v>0</v>
      </c>
    </row>
    <row r="9" spans="1:4" s="104" customFormat="1" ht="24.75" customHeight="1" x14ac:dyDescent="0.2">
      <c r="A9" s="115" t="s">
        <v>40</v>
      </c>
      <c r="B9" s="119">
        <v>0</v>
      </c>
      <c r="C9" s="117" t="s">
        <v>41</v>
      </c>
      <c r="D9" s="118">
        <v>0</v>
      </c>
    </row>
    <row r="10" spans="1:4" s="104" customFormat="1" ht="24.75" customHeight="1" x14ac:dyDescent="0.2">
      <c r="A10" s="115" t="s">
        <v>42</v>
      </c>
      <c r="B10" s="119">
        <v>0</v>
      </c>
      <c r="C10" s="117" t="s">
        <v>43</v>
      </c>
      <c r="D10" s="118">
        <v>0</v>
      </c>
    </row>
    <row r="11" spans="1:4" s="104" customFormat="1" ht="24.75" customHeight="1" x14ac:dyDescent="0.2">
      <c r="A11" s="120" t="s">
        <v>44</v>
      </c>
      <c r="B11" s="119">
        <v>0</v>
      </c>
      <c r="C11" s="117" t="s">
        <v>45</v>
      </c>
      <c r="D11" s="121">
        <v>0</v>
      </c>
    </row>
    <row r="12" spans="1:4" s="104" customFormat="1" ht="24.75" customHeight="1" x14ac:dyDescent="0.2">
      <c r="A12" s="120" t="s">
        <v>46</v>
      </c>
      <c r="B12" s="119">
        <v>0</v>
      </c>
      <c r="C12" s="117" t="s">
        <v>47</v>
      </c>
      <c r="D12" s="122">
        <v>0</v>
      </c>
    </row>
    <row r="13" spans="1:4" s="104" customFormat="1" ht="24.75" customHeight="1" x14ac:dyDescent="0.2">
      <c r="A13" s="115" t="s">
        <v>48</v>
      </c>
      <c r="B13" s="119">
        <v>0</v>
      </c>
      <c r="C13" s="117" t="s">
        <v>49</v>
      </c>
      <c r="D13" s="123">
        <v>69.84</v>
      </c>
    </row>
    <row r="14" spans="1:4" s="104" customFormat="1" ht="24.75" customHeight="1" x14ac:dyDescent="0.2">
      <c r="A14" s="115" t="s">
        <v>50</v>
      </c>
      <c r="B14" s="119">
        <v>0</v>
      </c>
      <c r="C14" s="117" t="s">
        <v>51</v>
      </c>
      <c r="D14" s="123">
        <v>0</v>
      </c>
    </row>
    <row r="15" spans="1:4" s="104" customFormat="1" ht="24.75" customHeight="1" x14ac:dyDescent="0.2">
      <c r="A15" s="120"/>
      <c r="B15" s="117"/>
      <c r="C15" s="117" t="s">
        <v>52</v>
      </c>
      <c r="D15" s="123">
        <v>38.94</v>
      </c>
    </row>
    <row r="16" spans="1:4" s="104" customFormat="1" ht="24.75" customHeight="1" x14ac:dyDescent="0.2">
      <c r="A16" s="120"/>
      <c r="B16" s="117"/>
      <c r="C16" s="117" t="s">
        <v>53</v>
      </c>
      <c r="D16" s="123">
        <v>0</v>
      </c>
    </row>
    <row r="17" spans="1:4" s="104" customFormat="1" ht="24.75" customHeight="1" x14ac:dyDescent="0.2">
      <c r="A17" s="115"/>
      <c r="B17" s="117"/>
      <c r="C17" s="117" t="s">
        <v>54</v>
      </c>
      <c r="D17" s="123">
        <v>0</v>
      </c>
    </row>
    <row r="18" spans="1:4" s="104" customFormat="1" ht="24.75" customHeight="1" x14ac:dyDescent="0.2">
      <c r="A18" s="115"/>
      <c r="B18" s="117"/>
      <c r="C18" s="117" t="s">
        <v>55</v>
      </c>
      <c r="D18" s="123">
        <v>0</v>
      </c>
    </row>
    <row r="19" spans="1:4" s="104" customFormat="1" ht="24.75" customHeight="1" x14ac:dyDescent="0.2">
      <c r="A19" s="115"/>
      <c r="B19" s="117"/>
      <c r="C19" s="117" t="s">
        <v>56</v>
      </c>
      <c r="D19" s="123">
        <v>0</v>
      </c>
    </row>
    <row r="20" spans="1:4" s="104" customFormat="1" ht="24.75" customHeight="1" x14ac:dyDescent="0.2">
      <c r="A20" s="115"/>
      <c r="B20" s="117"/>
      <c r="C20" s="117" t="s">
        <v>57</v>
      </c>
      <c r="D20" s="123">
        <v>0</v>
      </c>
    </row>
    <row r="21" spans="1:4" s="104" customFormat="1" ht="24.75" customHeight="1" x14ac:dyDescent="0.2">
      <c r="A21" s="115"/>
      <c r="B21" s="117"/>
      <c r="C21" s="117" t="s">
        <v>58</v>
      </c>
      <c r="D21" s="123">
        <v>0</v>
      </c>
    </row>
    <row r="22" spans="1:4" s="104" customFormat="1" ht="24.75" customHeight="1" x14ac:dyDescent="0.2">
      <c r="A22" s="115"/>
      <c r="B22" s="117"/>
      <c r="C22" s="117" t="s">
        <v>59</v>
      </c>
      <c r="D22" s="123">
        <v>0</v>
      </c>
    </row>
    <row r="23" spans="1:4" s="104" customFormat="1" ht="24.75" customHeight="1" x14ac:dyDescent="0.2">
      <c r="A23" s="115"/>
      <c r="B23" s="117"/>
      <c r="C23" s="117" t="s">
        <v>60</v>
      </c>
      <c r="D23" s="123">
        <v>0</v>
      </c>
    </row>
    <row r="24" spans="1:4" s="104" customFormat="1" ht="24.75" customHeight="1" x14ac:dyDescent="0.2">
      <c r="A24" s="115"/>
      <c r="B24" s="117"/>
      <c r="C24" s="117" t="s">
        <v>61</v>
      </c>
      <c r="D24" s="123">
        <v>0</v>
      </c>
    </row>
    <row r="25" spans="1:4" s="104" customFormat="1" ht="24.75" customHeight="1" x14ac:dyDescent="0.2">
      <c r="A25" s="115"/>
      <c r="B25" s="117"/>
      <c r="C25" s="117" t="s">
        <v>62</v>
      </c>
      <c r="D25" s="123">
        <v>97.04</v>
      </c>
    </row>
    <row r="26" spans="1:4" s="104" customFormat="1" ht="24.75" customHeight="1" x14ac:dyDescent="0.2">
      <c r="A26" s="115"/>
      <c r="B26" s="117"/>
      <c r="C26" s="117" t="s">
        <v>63</v>
      </c>
      <c r="D26" s="123">
        <v>0</v>
      </c>
    </row>
    <row r="27" spans="1:4" s="104" customFormat="1" ht="24.75" customHeight="1" x14ac:dyDescent="0.2">
      <c r="A27" s="115"/>
      <c r="B27" s="117"/>
      <c r="C27" s="117" t="s">
        <v>64</v>
      </c>
      <c r="D27" s="123"/>
    </row>
    <row r="28" spans="1:4" s="104" customFormat="1" ht="24.75" customHeight="1" x14ac:dyDescent="0.2">
      <c r="A28" s="115"/>
      <c r="B28" s="117"/>
      <c r="C28" s="117" t="s">
        <v>65</v>
      </c>
      <c r="D28" s="123">
        <v>0</v>
      </c>
    </row>
    <row r="29" spans="1:4" s="104" customFormat="1" ht="24.75" customHeight="1" x14ac:dyDescent="0.2">
      <c r="A29" s="115"/>
      <c r="B29" s="117"/>
      <c r="C29" s="117" t="s">
        <v>66</v>
      </c>
      <c r="D29" s="123">
        <v>0</v>
      </c>
    </row>
    <row r="30" spans="1:4" s="104" customFormat="1" ht="24.75" customHeight="1" x14ac:dyDescent="0.2">
      <c r="A30" s="115"/>
      <c r="B30" s="117"/>
      <c r="C30" s="117" t="s">
        <v>67</v>
      </c>
      <c r="D30" s="123">
        <v>0</v>
      </c>
    </row>
    <row r="31" spans="1:4" s="104" customFormat="1" ht="24.75" customHeight="1" x14ac:dyDescent="0.2">
      <c r="A31" s="115"/>
      <c r="B31" s="117"/>
      <c r="C31" s="117" t="s">
        <v>68</v>
      </c>
      <c r="D31" s="123">
        <v>0</v>
      </c>
    </row>
    <row r="32" spans="1:4" s="104" customFormat="1" ht="24.75" customHeight="1" x14ac:dyDescent="0.2">
      <c r="A32" s="115"/>
      <c r="B32" s="117"/>
      <c r="C32" s="117" t="s">
        <v>69</v>
      </c>
      <c r="D32" s="123">
        <v>0</v>
      </c>
    </row>
    <row r="33" spans="1:4" s="104" customFormat="1" ht="24.75" customHeight="1" x14ac:dyDescent="0.2">
      <c r="A33" s="115"/>
      <c r="B33" s="117"/>
      <c r="C33" s="117" t="s">
        <v>70</v>
      </c>
      <c r="D33" s="123">
        <v>0</v>
      </c>
    </row>
    <row r="34" spans="1:4" s="104" customFormat="1" ht="24.75" customHeight="1" x14ac:dyDescent="0.2">
      <c r="A34" s="115"/>
      <c r="B34" s="117"/>
      <c r="C34" s="117" t="s">
        <v>71</v>
      </c>
      <c r="D34" s="123">
        <v>0</v>
      </c>
    </row>
    <row r="35" spans="1:4" ht="24.75" customHeight="1" x14ac:dyDescent="0.2">
      <c r="A35" s="124"/>
      <c r="B35" s="125"/>
      <c r="C35" s="125"/>
      <c r="D35" s="126"/>
    </row>
    <row r="36" spans="1:4" ht="24.75" customHeight="1" x14ac:dyDescent="0.2">
      <c r="A36" s="124"/>
      <c r="B36" s="125"/>
      <c r="C36" s="125"/>
      <c r="D36" s="126"/>
    </row>
    <row r="37" spans="1:4" s="104" customFormat="1" ht="24.75" customHeight="1" x14ac:dyDescent="0.2">
      <c r="A37" s="127" t="s">
        <v>72</v>
      </c>
      <c r="B37" s="119">
        <f>SUM(B6:B14)</f>
        <v>867.8</v>
      </c>
      <c r="C37" s="128" t="s">
        <v>73</v>
      </c>
      <c r="D37" s="121">
        <f>SUM(D6:D34)</f>
        <v>867.8</v>
      </c>
    </row>
    <row r="38" spans="1:4" ht="24.75" customHeight="1" x14ac:dyDescent="0.2">
      <c r="A38" s="129"/>
      <c r="B38" s="125"/>
      <c r="C38" s="130"/>
      <c r="D38" s="126"/>
    </row>
    <row r="39" spans="1:4" ht="24.75" customHeight="1" x14ac:dyDescent="0.2">
      <c r="A39" s="129"/>
      <c r="B39" s="125"/>
      <c r="C39" s="130"/>
      <c r="D39" s="126"/>
    </row>
    <row r="40" spans="1:4" s="104" customFormat="1" ht="24.75" customHeight="1" x14ac:dyDescent="0.2">
      <c r="A40" s="115" t="s">
        <v>74</v>
      </c>
      <c r="B40" s="131">
        <v>0</v>
      </c>
      <c r="C40" s="117" t="s">
        <v>75</v>
      </c>
      <c r="D40" s="121">
        <v>0</v>
      </c>
    </row>
    <row r="41" spans="1:4" s="104" customFormat="1" ht="24.75" customHeight="1" x14ac:dyDescent="0.2">
      <c r="A41" s="115" t="s">
        <v>76</v>
      </c>
      <c r="B41" s="132">
        <v>0</v>
      </c>
      <c r="C41" s="117"/>
      <c r="D41" s="133"/>
    </row>
    <row r="42" spans="1:4" ht="24.75" customHeight="1" x14ac:dyDescent="0.2">
      <c r="A42" s="106"/>
      <c r="B42" s="134"/>
      <c r="C42" s="135"/>
      <c r="D42" s="126"/>
    </row>
    <row r="43" spans="1:4" ht="24.75" customHeight="1" x14ac:dyDescent="0.2">
      <c r="A43" s="136"/>
      <c r="B43" s="134"/>
      <c r="C43" s="135"/>
      <c r="D43" s="126"/>
    </row>
    <row r="44" spans="1:4" s="104" customFormat="1" ht="24.75" customHeight="1" x14ac:dyDescent="0.2">
      <c r="A44" s="127" t="s">
        <v>77</v>
      </c>
      <c r="B44" s="137">
        <f>B41+B40+B37</f>
        <v>867.8</v>
      </c>
      <c r="C44" s="138" t="s">
        <v>78</v>
      </c>
      <c r="D44" s="139">
        <f>D40+D37</f>
        <v>867.8</v>
      </c>
    </row>
    <row r="45" spans="1:4" ht="27" customHeight="1" x14ac:dyDescent="0.25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phoneticPr fontId="35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showGridLines="0" showZeros="0" workbookViewId="0">
      <selection activeCell="B7" sqref="B7"/>
    </sheetView>
  </sheetViews>
  <sheetFormatPr defaultColWidth="9" defaultRowHeight="12.75" customHeight="1" x14ac:dyDescent="0.25"/>
  <cols>
    <col min="1" max="1" width="44.85546875" style="12" customWidth="1"/>
    <col min="2" max="2" width="29.85546875" style="12" customWidth="1"/>
    <col min="3" max="3" width="31.28515625" style="12" customWidth="1"/>
  </cols>
  <sheetData>
    <row r="1" spans="1:3" ht="24.75" customHeight="1" x14ac:dyDescent="0.25">
      <c r="A1" s="21" t="s">
        <v>27</v>
      </c>
    </row>
    <row r="2" spans="1:3" ht="24.75" customHeight="1" x14ac:dyDescent="0.25">
      <c r="A2" s="159" t="s">
        <v>79</v>
      </c>
      <c r="B2" s="159"/>
    </row>
    <row r="3" spans="1:3" ht="24.75" customHeight="1" x14ac:dyDescent="0.25">
      <c r="A3" s="98"/>
      <c r="B3" s="99"/>
    </row>
    <row r="4" spans="1:3" ht="24" customHeight="1" x14ac:dyDescent="0.25">
      <c r="A4" s="100" t="s">
        <v>32</v>
      </c>
      <c r="B4" s="101" t="s">
        <v>33</v>
      </c>
    </row>
    <row r="5" spans="1:3" s="11" customFormat="1" ht="24.75" customHeight="1" x14ac:dyDescent="0.25">
      <c r="A5" s="102" t="s">
        <v>34</v>
      </c>
      <c r="B5" s="103">
        <f>SUM(B6:B11)</f>
        <v>867.8</v>
      </c>
      <c r="C5" s="17"/>
    </row>
    <row r="6" spans="1:3" ht="24.75" customHeight="1" x14ac:dyDescent="0.25">
      <c r="A6" s="102" t="s">
        <v>80</v>
      </c>
      <c r="B6" s="103">
        <v>867.8</v>
      </c>
    </row>
    <row r="7" spans="1:3" ht="24.75" customHeight="1" x14ac:dyDescent="0.25">
      <c r="A7" s="102" t="s">
        <v>81</v>
      </c>
      <c r="B7" s="103"/>
    </row>
    <row r="8" spans="1:3" ht="24.75" customHeight="1" x14ac:dyDescent="0.25">
      <c r="A8" s="102" t="s">
        <v>82</v>
      </c>
      <c r="B8" s="103"/>
    </row>
    <row r="9" spans="1:3" ht="24.75" customHeight="1" x14ac:dyDescent="0.25">
      <c r="A9" s="102" t="s">
        <v>83</v>
      </c>
      <c r="B9" s="103"/>
    </row>
    <row r="10" spans="1:3" ht="24.75" customHeight="1" x14ac:dyDescent="0.25">
      <c r="A10" s="102" t="s">
        <v>84</v>
      </c>
      <c r="B10" s="103"/>
    </row>
    <row r="11" spans="1:3" ht="24.75" customHeight="1" x14ac:dyDescent="0.25">
      <c r="A11" s="102" t="s">
        <v>85</v>
      </c>
      <c r="B11" s="103"/>
    </row>
    <row r="12" spans="1:3" ht="24.75" customHeight="1" x14ac:dyDescent="0.25">
      <c r="A12" s="102" t="s">
        <v>36</v>
      </c>
      <c r="B12" s="103">
        <v>0</v>
      </c>
    </row>
    <row r="13" spans="1:3" ht="24.75" customHeight="1" x14ac:dyDescent="0.25">
      <c r="A13" s="102" t="s">
        <v>38</v>
      </c>
      <c r="B13" s="103">
        <v>0</v>
      </c>
    </row>
    <row r="14" spans="1:3" ht="24.75" customHeight="1" x14ac:dyDescent="0.25">
      <c r="A14" s="102" t="s">
        <v>40</v>
      </c>
      <c r="B14" s="103">
        <v>0</v>
      </c>
    </row>
    <row r="15" spans="1:3" ht="24.75" customHeight="1" x14ac:dyDescent="0.25">
      <c r="A15" s="102" t="s">
        <v>42</v>
      </c>
      <c r="B15" s="103">
        <v>0</v>
      </c>
    </row>
    <row r="16" spans="1:3" ht="24.75" customHeight="1" x14ac:dyDescent="0.25">
      <c r="A16" s="102" t="s">
        <v>44</v>
      </c>
      <c r="B16" s="103">
        <v>0</v>
      </c>
    </row>
    <row r="17" spans="1:2" ht="24.75" customHeight="1" x14ac:dyDescent="0.25">
      <c r="A17" s="102" t="s">
        <v>46</v>
      </c>
      <c r="B17" s="103">
        <v>0</v>
      </c>
    </row>
    <row r="18" spans="1:2" ht="24.75" customHeight="1" x14ac:dyDescent="0.25">
      <c r="A18" s="102" t="s">
        <v>48</v>
      </c>
      <c r="B18" s="103">
        <v>0</v>
      </c>
    </row>
    <row r="19" spans="1:2" ht="24.75" customHeight="1" x14ac:dyDescent="0.25">
      <c r="A19" s="102" t="s">
        <v>50</v>
      </c>
      <c r="B19" s="103">
        <v>0</v>
      </c>
    </row>
    <row r="20" spans="1:2" ht="24.75" customHeight="1" x14ac:dyDescent="0.25">
      <c r="A20" s="102" t="s">
        <v>86</v>
      </c>
      <c r="B20" s="103">
        <f>SUM(B5,B12:B19)</f>
        <v>867.8</v>
      </c>
    </row>
    <row r="21" spans="1:2" ht="24.75" customHeight="1" x14ac:dyDescent="0.25">
      <c r="A21" s="102" t="s">
        <v>87</v>
      </c>
      <c r="B21" s="103">
        <v>0</v>
      </c>
    </row>
    <row r="22" spans="1:2" ht="24.75" customHeight="1" x14ac:dyDescent="0.25">
      <c r="A22" s="102" t="s">
        <v>87</v>
      </c>
      <c r="B22" s="103">
        <v>0</v>
      </c>
    </row>
    <row r="23" spans="1:2" ht="24.75" customHeight="1" x14ac:dyDescent="0.25">
      <c r="A23" s="102" t="s">
        <v>87</v>
      </c>
      <c r="B23" s="103">
        <v>0</v>
      </c>
    </row>
    <row r="24" spans="1:2" ht="24.75" customHeight="1" x14ac:dyDescent="0.25">
      <c r="A24" s="102" t="s">
        <v>87</v>
      </c>
      <c r="B24" s="103">
        <v>0</v>
      </c>
    </row>
    <row r="25" spans="1:2" ht="24.75" customHeight="1" x14ac:dyDescent="0.25">
      <c r="A25" s="102" t="s">
        <v>87</v>
      </c>
      <c r="B25" s="103">
        <v>0</v>
      </c>
    </row>
    <row r="26" spans="1:2" ht="24.75" customHeight="1" x14ac:dyDescent="0.25">
      <c r="A26" s="102" t="s">
        <v>74</v>
      </c>
      <c r="B26" s="103">
        <f>SUM(B27,B31,B32)</f>
        <v>0</v>
      </c>
    </row>
    <row r="27" spans="1:2" ht="24.75" customHeight="1" x14ac:dyDescent="0.25">
      <c r="A27" s="102" t="s">
        <v>88</v>
      </c>
      <c r="B27" s="103">
        <f>SUM(B28:B30)</f>
        <v>0</v>
      </c>
    </row>
    <row r="28" spans="1:2" ht="24.75" customHeight="1" x14ac:dyDescent="0.25">
      <c r="A28" s="102" t="s">
        <v>89</v>
      </c>
      <c r="B28" s="103"/>
    </row>
    <row r="29" spans="1:2" ht="24.75" customHeight="1" x14ac:dyDescent="0.25">
      <c r="A29" s="102" t="s">
        <v>90</v>
      </c>
      <c r="B29" s="103">
        <v>0</v>
      </c>
    </row>
    <row r="30" spans="1:2" ht="24.75" customHeight="1" x14ac:dyDescent="0.25">
      <c r="A30" s="102" t="s">
        <v>91</v>
      </c>
      <c r="B30" s="103">
        <v>0</v>
      </c>
    </row>
    <row r="31" spans="1:2" ht="24.75" customHeight="1" x14ac:dyDescent="0.25">
      <c r="A31" s="102" t="s">
        <v>92</v>
      </c>
      <c r="B31" s="103">
        <v>0</v>
      </c>
    </row>
    <row r="32" spans="1:2" ht="24.75" customHeight="1" x14ac:dyDescent="0.25">
      <c r="A32" s="102" t="s">
        <v>93</v>
      </c>
      <c r="B32" s="103">
        <v>0</v>
      </c>
    </row>
    <row r="33" spans="1:2" ht="24.75" customHeight="1" x14ac:dyDescent="0.25">
      <c r="A33" s="102" t="s">
        <v>76</v>
      </c>
      <c r="B33" s="103">
        <f>SUM(B34,B38)</f>
        <v>0</v>
      </c>
    </row>
    <row r="34" spans="1:2" ht="24.75" customHeight="1" x14ac:dyDescent="0.25">
      <c r="A34" s="102" t="s">
        <v>94</v>
      </c>
      <c r="B34" s="103">
        <f>SUM(B35:B37)</f>
        <v>0</v>
      </c>
    </row>
    <row r="35" spans="1:2" ht="24.75" customHeight="1" x14ac:dyDescent="0.25">
      <c r="A35" s="102" t="s">
        <v>95</v>
      </c>
      <c r="B35" s="103">
        <v>0</v>
      </c>
    </row>
    <row r="36" spans="1:2" ht="24.75" customHeight="1" x14ac:dyDescent="0.25">
      <c r="A36" s="102" t="s">
        <v>96</v>
      </c>
      <c r="B36" s="103">
        <v>0</v>
      </c>
    </row>
    <row r="37" spans="1:2" ht="24.75" customHeight="1" x14ac:dyDescent="0.25">
      <c r="A37" s="102" t="s">
        <v>97</v>
      </c>
      <c r="B37" s="103">
        <v>0</v>
      </c>
    </row>
    <row r="38" spans="1:2" ht="24.75" customHeight="1" x14ac:dyDescent="0.25">
      <c r="A38" s="102" t="s">
        <v>98</v>
      </c>
      <c r="B38" s="103">
        <v>0</v>
      </c>
    </row>
    <row r="39" spans="1:2" ht="24.75" customHeight="1" x14ac:dyDescent="0.25">
      <c r="A39" s="102" t="s">
        <v>99</v>
      </c>
      <c r="B39" s="103">
        <f>SUM(B20,B26,B33)</f>
        <v>867.8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phoneticPr fontId="35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showZeros="0" workbookViewId="0">
      <selection activeCell="G14" sqref="G14"/>
    </sheetView>
  </sheetViews>
  <sheetFormatPr defaultColWidth="9" defaultRowHeight="12.75" customHeight="1" x14ac:dyDescent="0.25"/>
  <cols>
    <col min="1" max="1" width="26.42578125" style="12" customWidth="1"/>
    <col min="2" max="4" width="15.28515625" style="12" customWidth="1"/>
    <col min="5" max="5" width="16.28515625" style="12" customWidth="1"/>
    <col min="6" max="7" width="6.85546875" style="12" customWidth="1"/>
  </cols>
  <sheetData>
    <row r="1" spans="1:7" ht="24.75" customHeight="1" x14ac:dyDescent="0.25">
      <c r="A1" s="21" t="s">
        <v>27</v>
      </c>
    </row>
    <row r="2" spans="1:7" ht="24.75" customHeight="1" x14ac:dyDescent="0.25">
      <c r="A2" s="164" t="s">
        <v>100</v>
      </c>
      <c r="B2" s="164"/>
      <c r="C2" s="164"/>
      <c r="D2" s="164"/>
      <c r="E2" s="164"/>
    </row>
    <row r="3" spans="1:7" ht="24.75" customHeight="1" x14ac:dyDescent="0.25">
      <c r="A3" s="79"/>
      <c r="B3" s="79"/>
      <c r="E3" s="14" t="s">
        <v>29</v>
      </c>
    </row>
    <row r="4" spans="1:7" ht="24.75" customHeight="1" x14ac:dyDescent="0.25">
      <c r="A4" s="23" t="s">
        <v>101</v>
      </c>
      <c r="B4" s="23" t="s">
        <v>102</v>
      </c>
      <c r="C4" s="24" t="s">
        <v>103</v>
      </c>
      <c r="D4" s="25" t="s">
        <v>104</v>
      </c>
      <c r="E4" s="89" t="s">
        <v>105</v>
      </c>
    </row>
    <row r="5" spans="1:7" ht="24.75" customHeight="1" x14ac:dyDescent="0.25">
      <c r="A5" s="23" t="s">
        <v>106</v>
      </c>
      <c r="B5" s="23">
        <v>1</v>
      </c>
      <c r="C5" s="24">
        <v>2</v>
      </c>
      <c r="D5" s="25">
        <v>3</v>
      </c>
      <c r="E5" s="90">
        <v>4</v>
      </c>
    </row>
    <row r="6" spans="1:7" s="11" customFormat="1" ht="29.25" customHeight="1" x14ac:dyDescent="0.25">
      <c r="A6" s="91" t="s">
        <v>107</v>
      </c>
      <c r="B6" s="32">
        <v>867.8</v>
      </c>
      <c r="C6" s="92">
        <v>847.8</v>
      </c>
      <c r="D6" s="93">
        <v>2</v>
      </c>
      <c r="E6" s="94"/>
      <c r="F6" s="17"/>
      <c r="G6" s="17"/>
    </row>
    <row r="7" spans="1:7" ht="29.25" customHeight="1" x14ac:dyDescent="0.25">
      <c r="A7" s="91"/>
      <c r="B7" s="32"/>
      <c r="C7" s="92"/>
      <c r="D7" s="93"/>
      <c r="E7" s="94"/>
    </row>
    <row r="8" spans="1:7" ht="29.25" customHeight="1" x14ac:dyDescent="0.25">
      <c r="A8" s="68"/>
      <c r="B8" s="32"/>
      <c r="C8" s="92"/>
      <c r="D8" s="93"/>
      <c r="E8" s="94"/>
    </row>
    <row r="9" spans="1:7" ht="29.25" customHeight="1" x14ac:dyDescent="0.25">
      <c r="A9" s="71"/>
      <c r="B9" s="32"/>
      <c r="C9" s="53"/>
      <c r="D9" s="95"/>
      <c r="E9" s="94"/>
    </row>
    <row r="10" spans="1:7" ht="29.25" customHeight="1" x14ac:dyDescent="0.25">
      <c r="A10" s="71"/>
      <c r="B10" s="32"/>
      <c r="C10" s="53"/>
      <c r="D10" s="95"/>
      <c r="E10" s="94"/>
    </row>
    <row r="11" spans="1:7" ht="29.25" customHeight="1" x14ac:dyDescent="0.25">
      <c r="A11" s="68"/>
      <c r="B11" s="32"/>
      <c r="C11" s="53"/>
      <c r="D11" s="95"/>
      <c r="E11" s="94"/>
    </row>
    <row r="12" spans="1:7" ht="29.25" customHeight="1" x14ac:dyDescent="0.25">
      <c r="A12" s="71"/>
      <c r="B12" s="32"/>
      <c r="C12" s="53"/>
      <c r="D12" s="95"/>
      <c r="E12" s="94"/>
    </row>
    <row r="13" spans="1:7" ht="29.25" customHeight="1" x14ac:dyDescent="0.25">
      <c r="A13" s="63"/>
      <c r="B13" s="32"/>
      <c r="C13" s="53"/>
      <c r="D13" s="95"/>
      <c r="E13" s="94"/>
    </row>
    <row r="14" spans="1:7" ht="29.25" customHeight="1" x14ac:dyDescent="0.25">
      <c r="A14" s="71"/>
      <c r="B14" s="32"/>
      <c r="C14" s="92"/>
      <c r="D14" s="93"/>
      <c r="E14" s="94"/>
    </row>
    <row r="15" spans="1:7" ht="29.25" customHeight="1" x14ac:dyDescent="0.25">
      <c r="A15" s="68"/>
      <c r="B15" s="32"/>
      <c r="C15" s="53"/>
      <c r="D15" s="95"/>
      <c r="E15" s="94"/>
    </row>
    <row r="16" spans="1:7" ht="29.25" customHeight="1" x14ac:dyDescent="0.25">
      <c r="A16" s="71"/>
      <c r="B16" s="32"/>
      <c r="C16" s="92"/>
      <c r="D16" s="93"/>
      <c r="E16" s="94"/>
    </row>
    <row r="17" spans="1:5" ht="29.25" customHeight="1" x14ac:dyDescent="0.25">
      <c r="A17" s="71"/>
      <c r="B17" s="32"/>
      <c r="C17" s="92"/>
      <c r="D17" s="93"/>
      <c r="E17" s="94"/>
    </row>
    <row r="18" spans="1:5" ht="29.25" customHeight="1" x14ac:dyDescent="0.25">
      <c r="A18" s="68"/>
      <c r="B18" s="32"/>
      <c r="C18" s="53"/>
      <c r="D18" s="95"/>
      <c r="E18" s="94"/>
    </row>
    <row r="19" spans="1:5" ht="29.25" customHeight="1" x14ac:dyDescent="0.25">
      <c r="A19" s="71"/>
      <c r="B19" s="32"/>
      <c r="C19" s="53"/>
      <c r="D19" s="95"/>
      <c r="E19" s="94"/>
    </row>
    <row r="20" spans="1:5" ht="29.25" customHeight="1" x14ac:dyDescent="0.25">
      <c r="A20" s="71"/>
      <c r="B20" s="32"/>
      <c r="C20" s="53"/>
      <c r="D20" s="95"/>
      <c r="E20" s="94"/>
    </row>
    <row r="21" spans="1:5" ht="29.25" customHeight="1" x14ac:dyDescent="0.25">
      <c r="A21" s="96"/>
      <c r="B21" s="32"/>
      <c r="C21" s="53"/>
      <c r="D21" s="95"/>
      <c r="E21" s="97"/>
    </row>
    <row r="22" spans="1:5" ht="29.25" customHeight="1" x14ac:dyDescent="0.25">
      <c r="A22" s="91"/>
      <c r="B22" s="32"/>
      <c r="C22" s="92"/>
      <c r="D22" s="93"/>
      <c r="E22" s="94"/>
    </row>
    <row r="23" spans="1:5" ht="29.25" customHeight="1" x14ac:dyDescent="0.25">
      <c r="A23" s="91"/>
      <c r="B23" s="32"/>
      <c r="C23" s="92"/>
      <c r="D23" s="93"/>
      <c r="E23" s="94"/>
    </row>
    <row r="24" spans="1:5" ht="29.25" customHeight="1" x14ac:dyDescent="0.25">
      <c r="A24" s="96"/>
      <c r="B24" s="32"/>
      <c r="C24" s="53"/>
      <c r="D24" s="95"/>
      <c r="E24" s="97"/>
    </row>
    <row r="25" spans="1:5" ht="29.25" customHeight="1" x14ac:dyDescent="0.25">
      <c r="A25" s="91"/>
      <c r="B25" s="32">
        <f>SUM(C25:E25)</f>
        <v>0</v>
      </c>
      <c r="C25" s="92"/>
      <c r="D25" s="93"/>
      <c r="E25" s="94"/>
    </row>
    <row r="26" spans="1:5" ht="29.25" customHeight="1" x14ac:dyDescent="0.25">
      <c r="A26" s="91"/>
      <c r="B26" s="32">
        <f>SUM(C26:E26)</f>
        <v>0</v>
      </c>
      <c r="C26" s="92"/>
      <c r="D26" s="93"/>
      <c r="E26" s="94"/>
    </row>
    <row r="27" spans="1:5" ht="29.25" customHeight="1" x14ac:dyDescent="0.25">
      <c r="A27" s="96"/>
      <c r="B27" s="32">
        <f>SUM(C27:E27)</f>
        <v>0</v>
      </c>
      <c r="C27" s="53"/>
      <c r="D27" s="95"/>
      <c r="E27" s="97"/>
    </row>
  </sheetData>
  <sheetProtection formatCells="0" formatColumns="0" formatRows="0"/>
  <mergeCells count="1">
    <mergeCell ref="A2:E2"/>
  </mergeCells>
  <phoneticPr fontId="35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35"/>
  <sheetViews>
    <sheetView showGridLines="0" showZeros="0" workbookViewId="0">
      <selection activeCell="F8" sqref="F8"/>
    </sheetView>
  </sheetViews>
  <sheetFormatPr defaultColWidth="9" defaultRowHeight="12.75" customHeight="1" x14ac:dyDescent="0.25"/>
  <cols>
    <col min="1" max="1" width="28.5703125" style="12" customWidth="1"/>
    <col min="2" max="2" width="15.85546875" style="12" customWidth="1"/>
    <col min="3" max="3" width="31.28515625" style="12" customWidth="1"/>
    <col min="4" max="4" width="14.85546875" style="12" customWidth="1"/>
    <col min="5" max="98" width="9" style="12" customWidth="1"/>
  </cols>
  <sheetData>
    <row r="1" spans="1:98" ht="25.5" customHeight="1" x14ac:dyDescent="0.25">
      <c r="A1" s="73" t="s">
        <v>27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</row>
    <row r="2" spans="1:98" ht="25.5" customHeight="1" x14ac:dyDescent="0.25">
      <c r="A2" s="165" t="s">
        <v>108</v>
      </c>
      <c r="B2" s="165"/>
      <c r="C2" s="165"/>
      <c r="D2" s="165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</row>
    <row r="3" spans="1:98" ht="16.5" customHeight="1" x14ac:dyDescent="0.25">
      <c r="B3" s="75"/>
      <c r="C3" s="76"/>
      <c r="D3" s="14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</row>
    <row r="4" spans="1:98" ht="21.95" customHeight="1" x14ac:dyDescent="0.25">
      <c r="A4" s="166" t="s">
        <v>109</v>
      </c>
      <c r="B4" s="167"/>
      <c r="C4" s="168" t="s">
        <v>110</v>
      </c>
      <c r="D4" s="168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</row>
    <row r="5" spans="1:98" ht="21.95" customHeight="1" x14ac:dyDescent="0.25">
      <c r="A5" s="23" t="s">
        <v>32</v>
      </c>
      <c r="B5" s="24" t="s">
        <v>33</v>
      </c>
      <c r="C5" s="48" t="s">
        <v>32</v>
      </c>
      <c r="D5" s="79" t="s">
        <v>107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</row>
    <row r="6" spans="1:98" s="11" customFormat="1" ht="21.95" customHeight="1" x14ac:dyDescent="0.25">
      <c r="A6" s="80" t="s">
        <v>111</v>
      </c>
      <c r="B6" s="81">
        <f>SUM(B7:B9)</f>
        <v>867.8</v>
      </c>
      <c r="C6" s="82" t="s">
        <v>112</v>
      </c>
      <c r="D6" s="83">
        <f>SUM(D7:D34)</f>
        <v>867.8</v>
      </c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17"/>
    </row>
    <row r="7" spans="1:98" s="11" customFormat="1" ht="21.95" customHeight="1" x14ac:dyDescent="0.25">
      <c r="A7" s="80" t="s">
        <v>113</v>
      </c>
      <c r="B7" s="81">
        <v>867.8</v>
      </c>
      <c r="C7" s="82" t="s">
        <v>114</v>
      </c>
      <c r="D7" s="83">
        <v>661.98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17"/>
    </row>
    <row r="8" spans="1:98" s="11" customFormat="1" ht="21.95" customHeight="1" x14ac:dyDescent="0.25">
      <c r="A8" s="80" t="s">
        <v>115</v>
      </c>
      <c r="B8" s="81">
        <v>0</v>
      </c>
      <c r="C8" s="82" t="s">
        <v>116</v>
      </c>
      <c r="D8" s="83">
        <v>0</v>
      </c>
      <c r="E8" s="84">
        <v>0</v>
      </c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17"/>
    </row>
    <row r="9" spans="1:98" s="11" customFormat="1" ht="21.95" customHeight="1" x14ac:dyDescent="0.25">
      <c r="A9" s="80" t="s">
        <v>117</v>
      </c>
      <c r="B9" s="81"/>
      <c r="C9" s="82" t="s">
        <v>118</v>
      </c>
      <c r="D9" s="83">
        <v>0</v>
      </c>
      <c r="E9" s="84">
        <v>0</v>
      </c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17"/>
    </row>
    <row r="10" spans="1:98" s="11" customFormat="1" ht="21.95" customHeight="1" x14ac:dyDescent="0.25">
      <c r="A10" s="80"/>
      <c r="B10" s="85"/>
      <c r="C10" s="82" t="s">
        <v>119</v>
      </c>
      <c r="D10" s="83">
        <v>0</v>
      </c>
      <c r="E10" s="84">
        <v>0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17"/>
    </row>
    <row r="11" spans="1:98" s="11" customFormat="1" ht="21.95" customHeight="1" x14ac:dyDescent="0.25">
      <c r="A11" s="80"/>
      <c r="B11" s="85"/>
      <c r="C11" s="82" t="s">
        <v>120</v>
      </c>
      <c r="D11" s="83">
        <v>0</v>
      </c>
      <c r="E11" s="84">
        <v>0</v>
      </c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17"/>
    </row>
    <row r="12" spans="1:98" s="11" customFormat="1" ht="21.95" customHeight="1" x14ac:dyDescent="0.25">
      <c r="A12" s="80"/>
      <c r="B12" s="85"/>
      <c r="C12" s="82" t="s">
        <v>121</v>
      </c>
      <c r="D12" s="83">
        <v>0</v>
      </c>
      <c r="E12" s="84">
        <v>0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17"/>
    </row>
    <row r="13" spans="1:98" s="11" customFormat="1" ht="21.95" customHeight="1" x14ac:dyDescent="0.25">
      <c r="A13" s="86"/>
      <c r="B13" s="81"/>
      <c r="C13" s="82" t="s">
        <v>122</v>
      </c>
      <c r="D13" s="83">
        <v>0</v>
      </c>
      <c r="E13" s="84">
        <v>0</v>
      </c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17"/>
    </row>
    <row r="14" spans="1:98" s="11" customFormat="1" ht="21.95" customHeight="1" x14ac:dyDescent="0.25">
      <c r="A14" s="86"/>
      <c r="B14" s="87"/>
      <c r="C14" s="82" t="s">
        <v>123</v>
      </c>
      <c r="D14" s="83">
        <v>69.84</v>
      </c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17"/>
    </row>
    <row r="15" spans="1:98" s="11" customFormat="1" ht="21.95" customHeight="1" x14ac:dyDescent="0.25">
      <c r="A15" s="86"/>
      <c r="B15" s="81"/>
      <c r="C15" s="82" t="s">
        <v>124</v>
      </c>
      <c r="D15" s="83">
        <v>0</v>
      </c>
      <c r="E15" s="84">
        <v>0</v>
      </c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17"/>
    </row>
    <row r="16" spans="1:98" s="11" customFormat="1" ht="21.95" customHeight="1" x14ac:dyDescent="0.25">
      <c r="A16" s="86"/>
      <c r="B16" s="81"/>
      <c r="C16" s="82" t="s">
        <v>125</v>
      </c>
      <c r="D16" s="83">
        <v>38.94</v>
      </c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17"/>
    </row>
    <row r="17" spans="1:98" s="11" customFormat="1" ht="21.95" customHeight="1" x14ac:dyDescent="0.25">
      <c r="A17" s="86"/>
      <c r="B17" s="81"/>
      <c r="C17" s="82" t="s">
        <v>126</v>
      </c>
      <c r="D17" s="83">
        <v>0</v>
      </c>
      <c r="E17" s="84">
        <v>0</v>
      </c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17"/>
    </row>
    <row r="18" spans="1:98" s="11" customFormat="1" ht="21.95" customHeight="1" x14ac:dyDescent="0.25">
      <c r="A18" s="86"/>
      <c r="B18" s="81"/>
      <c r="C18" s="82" t="s">
        <v>127</v>
      </c>
      <c r="D18" s="83">
        <v>0</v>
      </c>
      <c r="E18" s="84">
        <v>0</v>
      </c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17"/>
    </row>
    <row r="19" spans="1:98" s="11" customFormat="1" ht="21.95" customHeight="1" x14ac:dyDescent="0.25">
      <c r="A19" s="86"/>
      <c r="B19" s="81"/>
      <c r="C19" s="82" t="s">
        <v>128</v>
      </c>
      <c r="D19" s="83">
        <v>0</v>
      </c>
      <c r="E19" s="84">
        <v>0</v>
      </c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17"/>
    </row>
    <row r="20" spans="1:98" s="11" customFormat="1" ht="21.95" customHeight="1" x14ac:dyDescent="0.25">
      <c r="A20" s="86"/>
      <c r="B20" s="81"/>
      <c r="C20" s="82" t="s">
        <v>129</v>
      </c>
      <c r="D20" s="83">
        <v>0</v>
      </c>
      <c r="E20" s="84">
        <v>0</v>
      </c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17"/>
    </row>
    <row r="21" spans="1:98" s="11" customFormat="1" ht="21.95" customHeight="1" x14ac:dyDescent="0.25">
      <c r="A21" s="86"/>
      <c r="B21" s="81"/>
      <c r="C21" s="82" t="s">
        <v>130</v>
      </c>
      <c r="D21" s="83">
        <v>0</v>
      </c>
      <c r="E21" s="84">
        <v>0</v>
      </c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17"/>
    </row>
    <row r="22" spans="1:98" s="11" customFormat="1" ht="21.95" customHeight="1" x14ac:dyDescent="0.25">
      <c r="A22" s="86"/>
      <c r="B22" s="81"/>
      <c r="C22" s="82" t="s">
        <v>131</v>
      </c>
      <c r="D22" s="83">
        <v>0</v>
      </c>
      <c r="E22" s="84">
        <v>0</v>
      </c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17"/>
    </row>
    <row r="23" spans="1:98" s="11" customFormat="1" ht="21.95" customHeight="1" x14ac:dyDescent="0.25">
      <c r="A23" s="86"/>
      <c r="B23" s="81"/>
      <c r="C23" s="82" t="s">
        <v>132</v>
      </c>
      <c r="D23" s="83">
        <v>0</v>
      </c>
      <c r="E23" s="84">
        <v>0</v>
      </c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17"/>
    </row>
    <row r="24" spans="1:98" s="11" customFormat="1" ht="21.95" customHeight="1" x14ac:dyDescent="0.25">
      <c r="A24" s="86"/>
      <c r="B24" s="81"/>
      <c r="C24" s="82" t="s">
        <v>133</v>
      </c>
      <c r="D24" s="83">
        <v>0</v>
      </c>
      <c r="E24" s="84">
        <v>0</v>
      </c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17"/>
    </row>
    <row r="25" spans="1:98" s="11" customFormat="1" ht="21.95" customHeight="1" x14ac:dyDescent="0.25">
      <c r="A25" s="86"/>
      <c r="B25" s="81"/>
      <c r="C25" s="82" t="s">
        <v>134</v>
      </c>
      <c r="D25" s="83">
        <v>0</v>
      </c>
      <c r="E25" s="84">
        <v>0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17"/>
    </row>
    <row r="26" spans="1:98" s="11" customFormat="1" ht="21.95" customHeight="1" x14ac:dyDescent="0.25">
      <c r="A26" s="86"/>
      <c r="B26" s="81"/>
      <c r="C26" s="82" t="s">
        <v>135</v>
      </c>
      <c r="D26" s="83">
        <v>97.04</v>
      </c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17"/>
    </row>
    <row r="27" spans="1:98" s="11" customFormat="1" ht="21.95" customHeight="1" x14ac:dyDescent="0.25">
      <c r="A27" s="86"/>
      <c r="B27" s="81"/>
      <c r="C27" s="82" t="s">
        <v>136</v>
      </c>
      <c r="D27" s="83">
        <v>0</v>
      </c>
      <c r="E27" s="84">
        <v>0</v>
      </c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17"/>
    </row>
    <row r="28" spans="1:98" s="11" customFormat="1" ht="21.95" customHeight="1" x14ac:dyDescent="0.25">
      <c r="A28" s="86"/>
      <c r="B28" s="81"/>
      <c r="C28" s="82" t="s">
        <v>137</v>
      </c>
      <c r="D28" s="83">
        <v>0</v>
      </c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17"/>
    </row>
    <row r="29" spans="1:98" s="11" customFormat="1" ht="21.95" customHeight="1" x14ac:dyDescent="0.25">
      <c r="A29" s="86"/>
      <c r="B29" s="81"/>
      <c r="C29" s="88" t="s">
        <v>138</v>
      </c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17"/>
    </row>
    <row r="30" spans="1:98" s="11" customFormat="1" ht="21.95" customHeight="1" x14ac:dyDescent="0.25">
      <c r="A30" s="86"/>
      <c r="B30" s="81"/>
      <c r="C30" s="82" t="s">
        <v>139</v>
      </c>
      <c r="D30" s="83">
        <v>0</v>
      </c>
      <c r="E30" s="84">
        <v>0</v>
      </c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17"/>
    </row>
    <row r="31" spans="1:98" s="11" customFormat="1" ht="21.95" customHeight="1" x14ac:dyDescent="0.25">
      <c r="A31" s="86"/>
      <c r="B31" s="81"/>
      <c r="C31" s="82" t="s">
        <v>140</v>
      </c>
      <c r="D31" s="83">
        <v>0</v>
      </c>
      <c r="E31" s="84">
        <v>0</v>
      </c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17"/>
    </row>
    <row r="32" spans="1:98" s="11" customFormat="1" ht="21.95" customHeight="1" x14ac:dyDescent="0.25">
      <c r="A32" s="86"/>
      <c r="B32" s="81"/>
      <c r="C32" s="82" t="s">
        <v>141</v>
      </c>
      <c r="D32" s="83">
        <v>0</v>
      </c>
      <c r="E32" s="84">
        <v>0</v>
      </c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17"/>
    </row>
    <row r="33" spans="1:98" s="11" customFormat="1" ht="21.95" customHeight="1" x14ac:dyDescent="0.25">
      <c r="A33" s="86"/>
      <c r="B33" s="81"/>
      <c r="C33" s="82" t="s">
        <v>142</v>
      </c>
      <c r="D33" s="83">
        <v>0</v>
      </c>
      <c r="E33" s="84">
        <v>0</v>
      </c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17"/>
    </row>
    <row r="34" spans="1:98" s="11" customFormat="1" ht="21.95" customHeight="1" x14ac:dyDescent="0.25">
      <c r="A34" s="86"/>
      <c r="B34" s="81"/>
      <c r="C34" s="82" t="s">
        <v>143</v>
      </c>
      <c r="D34" s="83">
        <v>0</v>
      </c>
      <c r="E34" s="84">
        <v>0</v>
      </c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17"/>
    </row>
    <row r="35" spans="1:98" ht="21.95" customHeight="1" x14ac:dyDescent="0.25">
      <c r="A35" s="78" t="s">
        <v>144</v>
      </c>
      <c r="B35" s="43">
        <f>B6</f>
        <v>867.8</v>
      </c>
      <c r="C35" s="24" t="s">
        <v>145</v>
      </c>
      <c r="D35" s="83">
        <f>D6</f>
        <v>867.8</v>
      </c>
      <c r="E35" s="14">
        <v>0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phoneticPr fontId="35" type="noConversion"/>
  <hyperlinks>
    <hyperlink ref="A1" location="目录!A1" display="返回"/>
  </hyperlinks>
  <printOptions horizontalCentered="1"/>
  <pageMargins left="0.39305555555555599" right="0.39305555555555599" top="0.59027777777777801" bottom="0.59027777777777801" header="0.39305555555555599" footer="0.39305555555555599"/>
  <pageSetup paperSize="9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showZeros="0" workbookViewId="0">
      <selection activeCell="F8" sqref="F8"/>
    </sheetView>
  </sheetViews>
  <sheetFormatPr defaultColWidth="9" defaultRowHeight="12.75" customHeight="1" x14ac:dyDescent="0.25"/>
  <cols>
    <col min="1" max="1" width="27.85546875" style="12" customWidth="1"/>
    <col min="2" max="2" width="14.42578125" style="12" customWidth="1"/>
    <col min="3" max="11" width="14.28515625" style="12" customWidth="1"/>
    <col min="12" max="13" width="6.85546875" style="12" customWidth="1"/>
  </cols>
  <sheetData>
    <row r="1" spans="1:13" ht="24.75" customHeight="1" x14ac:dyDescent="0.25">
      <c r="A1" s="21" t="s">
        <v>27</v>
      </c>
    </row>
    <row r="2" spans="1:13" ht="24.75" customHeight="1" x14ac:dyDescent="0.25">
      <c r="A2" s="159" t="s">
        <v>146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3" ht="24.75" customHeight="1" x14ac:dyDescent="0.25">
      <c r="K3" s="14" t="s">
        <v>29</v>
      </c>
    </row>
    <row r="4" spans="1:13" ht="24.75" customHeight="1" x14ac:dyDescent="0.25">
      <c r="A4" s="166" t="s">
        <v>147</v>
      </c>
      <c r="B4" s="169" t="s">
        <v>107</v>
      </c>
      <c r="C4" s="169" t="s">
        <v>148</v>
      </c>
      <c r="D4" s="169"/>
      <c r="E4" s="169"/>
      <c r="F4" s="169" t="s">
        <v>149</v>
      </c>
      <c r="G4" s="169"/>
      <c r="H4" s="169"/>
      <c r="I4" s="169" t="s">
        <v>150</v>
      </c>
      <c r="J4" s="169"/>
      <c r="K4" s="167"/>
    </row>
    <row r="5" spans="1:13" ht="24.75" customHeight="1" x14ac:dyDescent="0.25">
      <c r="A5" s="166"/>
      <c r="B5" s="169"/>
      <c r="C5" s="24" t="s">
        <v>107</v>
      </c>
      <c r="D5" s="24" t="s">
        <v>103</v>
      </c>
      <c r="E5" s="24" t="s">
        <v>104</v>
      </c>
      <c r="F5" s="24" t="s">
        <v>107</v>
      </c>
      <c r="G5" s="24" t="s">
        <v>103</v>
      </c>
      <c r="H5" s="24" t="s">
        <v>104</v>
      </c>
      <c r="I5" s="48" t="s">
        <v>107</v>
      </c>
      <c r="J5" s="48" t="s">
        <v>103</v>
      </c>
      <c r="K5" s="49" t="s">
        <v>104</v>
      </c>
    </row>
    <row r="6" spans="1:13" ht="24.75" customHeight="1" x14ac:dyDescent="0.25">
      <c r="A6" s="23" t="s">
        <v>106</v>
      </c>
      <c r="B6" s="24">
        <v>1</v>
      </c>
      <c r="C6" s="24">
        <v>2</v>
      </c>
      <c r="D6" s="24">
        <v>3</v>
      </c>
      <c r="E6" s="24">
        <v>4</v>
      </c>
      <c r="F6" s="24">
        <v>2</v>
      </c>
      <c r="G6" s="24">
        <v>3</v>
      </c>
      <c r="H6" s="24">
        <v>4</v>
      </c>
      <c r="I6" s="24">
        <v>2</v>
      </c>
      <c r="J6" s="24">
        <v>3</v>
      </c>
      <c r="K6" s="25">
        <v>4</v>
      </c>
    </row>
    <row r="7" spans="1:13" s="11" customFormat="1" ht="24.75" customHeight="1" x14ac:dyDescent="0.25">
      <c r="A7" s="50" t="s">
        <v>107</v>
      </c>
      <c r="B7" s="58">
        <f>C7+F7+I7</f>
        <v>0</v>
      </c>
      <c r="C7" s="58">
        <f>D7+E7</f>
        <v>0</v>
      </c>
      <c r="D7" s="58"/>
      <c r="E7" s="58"/>
      <c r="F7" s="58">
        <f>G7+H7</f>
        <v>0</v>
      </c>
      <c r="G7" s="58">
        <v>0</v>
      </c>
      <c r="H7" s="58">
        <v>0</v>
      </c>
      <c r="I7" s="58">
        <f>J7+K7</f>
        <v>0</v>
      </c>
      <c r="J7" s="58">
        <v>0</v>
      </c>
      <c r="K7" s="55">
        <v>0</v>
      </c>
      <c r="L7" s="17"/>
      <c r="M7" s="17"/>
    </row>
    <row r="8" spans="1:13" ht="24.75" customHeight="1" x14ac:dyDescent="0.25">
      <c r="A8" s="50" t="s">
        <v>151</v>
      </c>
      <c r="B8" s="58">
        <f>C8+F8+I8</f>
        <v>867.8</v>
      </c>
      <c r="C8" s="58">
        <f>D8+E8</f>
        <v>867.8</v>
      </c>
      <c r="D8" s="58">
        <v>865.8</v>
      </c>
      <c r="E8" s="58">
        <v>2</v>
      </c>
      <c r="F8" s="58">
        <f t="shared" ref="F8:F25" si="0">G8+H8</f>
        <v>0</v>
      </c>
      <c r="G8" s="58"/>
      <c r="H8" s="58"/>
      <c r="I8" s="58">
        <f t="shared" ref="I8:I25" si="1">J8+K8</f>
        <v>0</v>
      </c>
      <c r="J8" s="58"/>
      <c r="K8" s="55"/>
    </row>
    <row r="9" spans="1:13" ht="24.75" customHeight="1" x14ac:dyDescent="0.25">
      <c r="A9" s="52"/>
      <c r="B9" s="58">
        <f t="shared" ref="B9:B25" si="2">C9+F9+I9</f>
        <v>0</v>
      </c>
      <c r="C9" s="58">
        <f t="shared" ref="C9:C25" si="3">D9+E9</f>
        <v>0</v>
      </c>
      <c r="D9" s="72"/>
      <c r="E9" s="72"/>
      <c r="F9" s="58">
        <f t="shared" si="0"/>
        <v>0</v>
      </c>
      <c r="G9" s="72"/>
      <c r="H9" s="72"/>
      <c r="I9" s="58">
        <f t="shared" si="1"/>
        <v>0</v>
      </c>
      <c r="J9" s="72"/>
      <c r="K9" s="54"/>
    </row>
    <row r="10" spans="1:13" ht="24.75" customHeight="1" x14ac:dyDescent="0.25">
      <c r="A10" s="52"/>
      <c r="B10" s="58">
        <f t="shared" si="2"/>
        <v>0</v>
      </c>
      <c r="C10" s="58">
        <f t="shared" si="3"/>
        <v>0</v>
      </c>
      <c r="D10" s="72"/>
      <c r="E10" s="72"/>
      <c r="F10" s="58">
        <f t="shared" si="0"/>
        <v>0</v>
      </c>
      <c r="G10" s="72"/>
      <c r="H10" s="72"/>
      <c r="I10" s="58">
        <f t="shared" si="1"/>
        <v>0</v>
      </c>
      <c r="J10" s="72"/>
      <c r="K10" s="54"/>
    </row>
    <row r="11" spans="1:13" ht="24.75" customHeight="1" x14ac:dyDescent="0.25">
      <c r="A11" s="52"/>
      <c r="B11" s="58">
        <f t="shared" si="2"/>
        <v>0</v>
      </c>
      <c r="C11" s="58">
        <f t="shared" si="3"/>
        <v>0</v>
      </c>
      <c r="D11" s="72"/>
      <c r="E11" s="72"/>
      <c r="F11" s="58">
        <f t="shared" si="0"/>
        <v>0</v>
      </c>
      <c r="G11" s="72"/>
      <c r="H11" s="72"/>
      <c r="I11" s="58">
        <f t="shared" si="1"/>
        <v>0</v>
      </c>
      <c r="J11" s="72"/>
      <c r="K11" s="54"/>
    </row>
    <row r="12" spans="1:13" ht="24.75" customHeight="1" x14ac:dyDescent="0.25">
      <c r="A12" s="52"/>
      <c r="B12" s="58">
        <f t="shared" si="2"/>
        <v>0</v>
      </c>
      <c r="C12" s="58">
        <f t="shared" si="3"/>
        <v>0</v>
      </c>
      <c r="D12" s="72"/>
      <c r="E12" s="72"/>
      <c r="F12" s="58">
        <f t="shared" si="0"/>
        <v>0</v>
      </c>
      <c r="G12" s="72"/>
      <c r="H12" s="72"/>
      <c r="I12" s="58">
        <f t="shared" si="1"/>
        <v>0</v>
      </c>
      <c r="J12" s="72"/>
      <c r="K12" s="54"/>
    </row>
    <row r="13" spans="1:13" ht="24.75" customHeight="1" x14ac:dyDescent="0.25">
      <c r="A13" s="52"/>
      <c r="B13" s="58">
        <f t="shared" si="2"/>
        <v>0</v>
      </c>
      <c r="C13" s="58">
        <f t="shared" si="3"/>
        <v>0</v>
      </c>
      <c r="D13" s="72"/>
      <c r="E13" s="72"/>
      <c r="F13" s="58">
        <f t="shared" si="0"/>
        <v>0</v>
      </c>
      <c r="G13" s="72"/>
      <c r="H13" s="72"/>
      <c r="I13" s="58">
        <f t="shared" si="1"/>
        <v>0</v>
      </c>
      <c r="J13" s="72"/>
      <c r="K13" s="54"/>
    </row>
    <row r="14" spans="1:13" ht="24.75" customHeight="1" x14ac:dyDescent="0.25">
      <c r="A14" s="52"/>
      <c r="B14" s="58">
        <f t="shared" si="2"/>
        <v>0</v>
      </c>
      <c r="C14" s="58">
        <f t="shared" si="3"/>
        <v>0</v>
      </c>
      <c r="D14" s="72"/>
      <c r="E14" s="72"/>
      <c r="F14" s="58">
        <f t="shared" si="0"/>
        <v>0</v>
      </c>
      <c r="G14" s="72"/>
      <c r="H14" s="72"/>
      <c r="I14" s="58">
        <f t="shared" si="1"/>
        <v>0</v>
      </c>
      <c r="J14" s="72"/>
      <c r="K14" s="54"/>
    </row>
    <row r="15" spans="1:13" ht="24.75" customHeight="1" x14ac:dyDescent="0.25">
      <c r="A15" s="52"/>
      <c r="B15" s="58">
        <f t="shared" si="2"/>
        <v>0</v>
      </c>
      <c r="C15" s="58">
        <f t="shared" si="3"/>
        <v>0</v>
      </c>
      <c r="D15" s="72"/>
      <c r="E15" s="72"/>
      <c r="F15" s="58">
        <f t="shared" si="0"/>
        <v>0</v>
      </c>
      <c r="G15" s="72"/>
      <c r="H15" s="72"/>
      <c r="I15" s="58">
        <f t="shared" si="1"/>
        <v>0</v>
      </c>
      <c r="J15" s="72"/>
      <c r="K15" s="54"/>
    </row>
    <row r="16" spans="1:13" ht="24.75" customHeight="1" x14ac:dyDescent="0.25">
      <c r="A16" s="52"/>
      <c r="B16" s="58">
        <f t="shared" si="2"/>
        <v>0</v>
      </c>
      <c r="C16" s="58">
        <f t="shared" si="3"/>
        <v>0</v>
      </c>
      <c r="D16" s="72"/>
      <c r="E16" s="72"/>
      <c r="F16" s="58">
        <f t="shared" si="0"/>
        <v>0</v>
      </c>
      <c r="G16" s="72"/>
      <c r="H16" s="72"/>
      <c r="I16" s="58">
        <f t="shared" si="1"/>
        <v>0</v>
      </c>
      <c r="J16" s="72"/>
      <c r="K16" s="54"/>
    </row>
    <row r="17" spans="1:11" ht="24.75" customHeight="1" x14ac:dyDescent="0.25">
      <c r="A17" s="52"/>
      <c r="B17" s="58">
        <f t="shared" si="2"/>
        <v>0</v>
      </c>
      <c r="C17" s="58">
        <f t="shared" si="3"/>
        <v>0</v>
      </c>
      <c r="D17" s="72"/>
      <c r="E17" s="72"/>
      <c r="F17" s="58">
        <f t="shared" si="0"/>
        <v>0</v>
      </c>
      <c r="G17" s="72"/>
      <c r="H17" s="72"/>
      <c r="I17" s="58">
        <f t="shared" si="1"/>
        <v>0</v>
      </c>
      <c r="J17" s="72"/>
      <c r="K17" s="54"/>
    </row>
    <row r="18" spans="1:11" ht="24.75" customHeight="1" x14ac:dyDescent="0.25">
      <c r="A18" s="52"/>
      <c r="B18" s="58">
        <f t="shared" si="2"/>
        <v>0</v>
      </c>
      <c r="C18" s="58">
        <f t="shared" si="3"/>
        <v>0</v>
      </c>
      <c r="D18" s="72"/>
      <c r="E18" s="72"/>
      <c r="F18" s="58">
        <f t="shared" si="0"/>
        <v>0</v>
      </c>
      <c r="G18" s="72"/>
      <c r="H18" s="72"/>
      <c r="I18" s="58">
        <f t="shared" si="1"/>
        <v>0</v>
      </c>
      <c r="J18" s="72"/>
      <c r="K18" s="54"/>
    </row>
    <row r="19" spans="1:11" ht="24.75" customHeight="1" x14ac:dyDescent="0.25">
      <c r="A19" s="52"/>
      <c r="B19" s="58">
        <f t="shared" si="2"/>
        <v>0</v>
      </c>
      <c r="C19" s="58">
        <f t="shared" si="3"/>
        <v>0</v>
      </c>
      <c r="D19" s="72"/>
      <c r="E19" s="72"/>
      <c r="F19" s="58">
        <f t="shared" si="0"/>
        <v>0</v>
      </c>
      <c r="G19" s="72"/>
      <c r="H19" s="72"/>
      <c r="I19" s="58">
        <f t="shared" si="1"/>
        <v>0</v>
      </c>
      <c r="J19" s="72"/>
      <c r="K19" s="54"/>
    </row>
    <row r="20" spans="1:11" ht="24.75" customHeight="1" x14ac:dyDescent="0.25">
      <c r="A20" s="52"/>
      <c r="B20" s="58">
        <f t="shared" si="2"/>
        <v>0</v>
      </c>
      <c r="C20" s="58">
        <f t="shared" si="3"/>
        <v>0</v>
      </c>
      <c r="D20" s="72"/>
      <c r="E20" s="72"/>
      <c r="F20" s="58">
        <f t="shared" si="0"/>
        <v>0</v>
      </c>
      <c r="G20" s="72"/>
      <c r="H20" s="72"/>
      <c r="I20" s="58">
        <f t="shared" si="1"/>
        <v>0</v>
      </c>
      <c r="J20" s="72"/>
      <c r="K20" s="54"/>
    </row>
    <row r="21" spans="1:11" ht="24.75" customHeight="1" x14ac:dyDescent="0.25">
      <c r="A21" s="52"/>
      <c r="B21" s="58">
        <f t="shared" si="2"/>
        <v>0</v>
      </c>
      <c r="C21" s="58">
        <f t="shared" si="3"/>
        <v>0</v>
      </c>
      <c r="D21" s="72"/>
      <c r="E21" s="72"/>
      <c r="F21" s="58">
        <f t="shared" si="0"/>
        <v>0</v>
      </c>
      <c r="G21" s="72"/>
      <c r="H21" s="72"/>
      <c r="I21" s="58">
        <f t="shared" si="1"/>
        <v>0</v>
      </c>
      <c r="J21" s="72"/>
      <c r="K21" s="54"/>
    </row>
    <row r="22" spans="1:11" ht="24.75" customHeight="1" x14ac:dyDescent="0.25">
      <c r="A22" s="52"/>
      <c r="B22" s="58">
        <f t="shared" si="2"/>
        <v>0</v>
      </c>
      <c r="C22" s="58">
        <f t="shared" si="3"/>
        <v>0</v>
      </c>
      <c r="D22" s="72"/>
      <c r="E22" s="72"/>
      <c r="F22" s="58">
        <f t="shared" si="0"/>
        <v>0</v>
      </c>
      <c r="G22" s="72"/>
      <c r="H22" s="72"/>
      <c r="I22" s="58">
        <f t="shared" si="1"/>
        <v>0</v>
      </c>
      <c r="J22" s="72"/>
      <c r="K22" s="54"/>
    </row>
    <row r="23" spans="1:11" ht="24.75" customHeight="1" x14ac:dyDescent="0.25">
      <c r="A23" s="52"/>
      <c r="B23" s="58">
        <f t="shared" si="2"/>
        <v>0</v>
      </c>
      <c r="C23" s="58">
        <f t="shared" si="3"/>
        <v>0</v>
      </c>
      <c r="D23" s="72"/>
      <c r="E23" s="72"/>
      <c r="F23" s="58">
        <f t="shared" si="0"/>
        <v>0</v>
      </c>
      <c r="G23" s="72"/>
      <c r="H23" s="72"/>
      <c r="I23" s="58">
        <f t="shared" si="1"/>
        <v>0</v>
      </c>
      <c r="J23" s="72"/>
      <c r="K23" s="54"/>
    </row>
    <row r="24" spans="1:11" ht="24.75" customHeight="1" x14ac:dyDescent="0.25">
      <c r="A24" s="52"/>
      <c r="B24" s="58">
        <f t="shared" si="2"/>
        <v>0</v>
      </c>
      <c r="C24" s="58">
        <f t="shared" si="3"/>
        <v>0</v>
      </c>
      <c r="D24" s="72"/>
      <c r="E24" s="72"/>
      <c r="F24" s="58">
        <f t="shared" si="0"/>
        <v>0</v>
      </c>
      <c r="G24" s="72"/>
      <c r="H24" s="72"/>
      <c r="I24" s="58">
        <f t="shared" si="1"/>
        <v>0</v>
      </c>
      <c r="J24" s="72"/>
      <c r="K24" s="54"/>
    </row>
    <row r="25" spans="1:11" ht="24.75" customHeight="1" x14ac:dyDescent="0.25">
      <c r="A25" s="52"/>
      <c r="B25" s="58">
        <f t="shared" si="2"/>
        <v>0</v>
      </c>
      <c r="C25" s="58">
        <f t="shared" si="3"/>
        <v>0</v>
      </c>
      <c r="D25" s="72"/>
      <c r="E25" s="72"/>
      <c r="F25" s="58">
        <f t="shared" si="0"/>
        <v>0</v>
      </c>
      <c r="G25" s="72"/>
      <c r="H25" s="72"/>
      <c r="I25" s="58">
        <f t="shared" si="1"/>
        <v>0</v>
      </c>
      <c r="J25" s="72"/>
      <c r="K25" s="54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phoneticPr fontId="35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7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showGridLines="0" showZeros="0" workbookViewId="0">
      <selection activeCell="E8" sqref="E8"/>
    </sheetView>
  </sheetViews>
  <sheetFormatPr defaultColWidth="9" defaultRowHeight="12.75" customHeight="1" x14ac:dyDescent="0.25"/>
  <cols>
    <col min="1" max="1" width="18" style="12" customWidth="1"/>
    <col min="2" max="2" width="25" style="12" customWidth="1"/>
    <col min="3" max="5" width="17.85546875" style="12" customWidth="1"/>
    <col min="6" max="6" width="6.85546875" style="12" customWidth="1"/>
  </cols>
  <sheetData>
    <row r="1" spans="1:6" ht="24.75" customHeight="1" x14ac:dyDescent="0.25">
      <c r="A1" s="21" t="s">
        <v>27</v>
      </c>
      <c r="B1" s="22"/>
    </row>
    <row r="2" spans="1:6" ht="24.75" customHeight="1" x14ac:dyDescent="0.25">
      <c r="A2" s="159" t="s">
        <v>152</v>
      </c>
      <c r="B2" s="159"/>
      <c r="C2" s="159"/>
      <c r="D2" s="159"/>
      <c r="E2" s="159"/>
    </row>
    <row r="3" spans="1:6" ht="24.75" customHeight="1" x14ac:dyDescent="0.25">
      <c r="E3" s="14" t="s">
        <v>29</v>
      </c>
    </row>
    <row r="4" spans="1:6" ht="24.75" customHeight="1" x14ac:dyDescent="0.25">
      <c r="A4" s="166" t="s">
        <v>101</v>
      </c>
      <c r="B4" s="169"/>
      <c r="C4" s="166" t="s">
        <v>148</v>
      </c>
      <c r="D4" s="169"/>
      <c r="E4" s="167"/>
    </row>
    <row r="5" spans="1:6" ht="24.75" customHeight="1" x14ac:dyDescent="0.25">
      <c r="A5" s="23" t="s">
        <v>153</v>
      </c>
      <c r="B5" s="24" t="s">
        <v>154</v>
      </c>
      <c r="C5" s="48" t="s">
        <v>107</v>
      </c>
      <c r="D5" s="48" t="s">
        <v>103</v>
      </c>
      <c r="E5" s="49" t="s">
        <v>104</v>
      </c>
    </row>
    <row r="6" spans="1:6" ht="24.75" customHeight="1" x14ac:dyDescent="0.25">
      <c r="A6" s="23" t="s">
        <v>106</v>
      </c>
      <c r="B6" s="24" t="s">
        <v>106</v>
      </c>
      <c r="C6" s="24">
        <v>1</v>
      </c>
      <c r="D6" s="24">
        <v>2</v>
      </c>
      <c r="E6" s="25">
        <v>3</v>
      </c>
    </row>
    <row r="7" spans="1:6" s="11" customFormat="1" ht="24.75" customHeight="1" x14ac:dyDescent="0.25">
      <c r="A7" s="50"/>
      <c r="B7" s="57" t="s">
        <v>107</v>
      </c>
      <c r="C7" s="58">
        <v>867.8</v>
      </c>
      <c r="D7" s="58">
        <v>847.8</v>
      </c>
      <c r="E7" s="55">
        <v>2</v>
      </c>
      <c r="F7" s="17"/>
    </row>
    <row r="8" spans="1:6" ht="24.75" customHeight="1" x14ac:dyDescent="0.25">
      <c r="A8" s="50"/>
      <c r="B8" s="57"/>
      <c r="C8" s="58"/>
      <c r="D8" s="58"/>
      <c r="E8" s="55"/>
    </row>
    <row r="9" spans="1:6" ht="24.75" customHeight="1" x14ac:dyDescent="0.25">
      <c r="A9" s="59"/>
      <c r="B9" s="60"/>
      <c r="C9" s="58"/>
      <c r="D9" s="58"/>
      <c r="E9" s="55"/>
    </row>
    <row r="10" spans="1:6" ht="24.75" customHeight="1" x14ac:dyDescent="0.25">
      <c r="A10" s="59"/>
      <c r="B10" s="60"/>
      <c r="C10" s="58"/>
      <c r="D10" s="58"/>
      <c r="E10" s="54"/>
    </row>
    <row r="11" spans="1:6" ht="24.75" customHeight="1" x14ac:dyDescent="0.25">
      <c r="A11" s="59"/>
      <c r="B11" s="61"/>
      <c r="C11" s="58"/>
      <c r="D11" s="58"/>
      <c r="E11" s="54"/>
    </row>
    <row r="12" spans="1:6" ht="24.75" customHeight="1" x14ac:dyDescent="0.25">
      <c r="A12" s="62"/>
      <c r="B12" s="60"/>
      <c r="C12" s="58"/>
      <c r="D12" s="58"/>
      <c r="E12" s="54"/>
    </row>
    <row r="13" spans="1:6" ht="24.75" customHeight="1" x14ac:dyDescent="0.25">
      <c r="A13" s="62"/>
      <c r="B13" s="63"/>
      <c r="C13" s="58"/>
      <c r="D13" s="58"/>
      <c r="E13" s="54"/>
    </row>
    <row r="14" spans="1:6" ht="24.75" customHeight="1" x14ac:dyDescent="0.25">
      <c r="A14" s="64"/>
      <c r="B14" s="60"/>
      <c r="C14" s="58"/>
      <c r="D14" s="58"/>
      <c r="E14" s="54"/>
    </row>
    <row r="15" spans="1:6" ht="24.75" customHeight="1" x14ac:dyDescent="0.25">
      <c r="A15" s="52"/>
      <c r="B15" s="65"/>
      <c r="C15" s="58"/>
      <c r="D15" s="58"/>
      <c r="E15" s="55"/>
    </row>
    <row r="16" spans="1:6" ht="24.75" customHeight="1" x14ac:dyDescent="0.25">
      <c r="A16" s="52"/>
      <c r="B16" s="65"/>
      <c r="C16" s="58"/>
      <c r="D16" s="58"/>
      <c r="E16" s="55"/>
    </row>
    <row r="17" spans="1:5" ht="24.75" customHeight="1" x14ac:dyDescent="0.25">
      <c r="A17" s="59"/>
      <c r="B17" s="61"/>
      <c r="C17" s="58"/>
      <c r="D17" s="58"/>
      <c r="E17" s="54"/>
    </row>
    <row r="18" spans="1:5" ht="24.75" customHeight="1" x14ac:dyDescent="0.25">
      <c r="A18" s="62"/>
      <c r="B18" s="60"/>
      <c r="C18" s="58"/>
      <c r="D18" s="58"/>
      <c r="E18" s="54"/>
    </row>
    <row r="19" spans="1:5" ht="24.75" customHeight="1" x14ac:dyDescent="0.25">
      <c r="A19" s="62"/>
      <c r="B19" s="66"/>
      <c r="C19" s="67"/>
      <c r="D19" s="58"/>
      <c r="E19" s="54"/>
    </row>
    <row r="20" spans="1:5" ht="24.75" customHeight="1" x14ac:dyDescent="0.25">
      <c r="A20" s="59"/>
      <c r="B20" s="68"/>
      <c r="C20" s="69"/>
      <c r="D20" s="70"/>
      <c r="E20" s="54"/>
    </row>
    <row r="21" spans="1:5" ht="24.75" customHeight="1" x14ac:dyDescent="0.25">
      <c r="A21" s="62"/>
      <c r="B21" s="71"/>
      <c r="C21" s="69"/>
      <c r="D21" s="70"/>
      <c r="E21" s="55"/>
    </row>
    <row r="22" spans="1:5" ht="24.75" customHeight="1" x14ac:dyDescent="0.25">
      <c r="A22" s="62"/>
      <c r="B22" s="71"/>
      <c r="C22" s="69"/>
      <c r="D22" s="70"/>
      <c r="E22" s="55"/>
    </row>
    <row r="23" spans="1:5" ht="24.75" customHeight="1" x14ac:dyDescent="0.25">
      <c r="A23" s="52"/>
      <c r="B23" s="65"/>
      <c r="C23" s="72"/>
      <c r="D23" s="72"/>
      <c r="E23" s="54"/>
    </row>
    <row r="24" spans="1:5" ht="24.75" customHeight="1" x14ac:dyDescent="0.25">
      <c r="A24" s="52"/>
      <c r="B24" s="65"/>
      <c r="C24" s="72"/>
      <c r="D24" s="72"/>
      <c r="E24" s="54"/>
    </row>
    <row r="25" spans="1:5" ht="24.75" customHeight="1" x14ac:dyDescent="0.25">
      <c r="A25" s="52"/>
      <c r="B25" s="65"/>
      <c r="C25" s="72"/>
      <c r="D25" s="72"/>
      <c r="E25" s="54"/>
    </row>
    <row r="26" spans="1:5" ht="24.75" customHeight="1" x14ac:dyDescent="0.25">
      <c r="A26" s="50"/>
      <c r="B26" s="57"/>
      <c r="C26" s="58"/>
      <c r="D26" s="58"/>
      <c r="E26" s="55"/>
    </row>
    <row r="27" spans="1:5" ht="24.75" customHeight="1" x14ac:dyDescent="0.25">
      <c r="A27" s="50"/>
      <c r="B27" s="57"/>
      <c r="C27" s="58"/>
      <c r="D27" s="58"/>
      <c r="E27" s="55"/>
    </row>
    <row r="28" spans="1:5" ht="24.75" customHeight="1" x14ac:dyDescent="0.25">
      <c r="A28" s="52"/>
      <c r="B28" s="65"/>
      <c r="C28" s="72"/>
      <c r="D28" s="72"/>
      <c r="E28" s="54"/>
    </row>
  </sheetData>
  <sheetProtection formatCells="0" formatColumns="0" formatRows="0"/>
  <mergeCells count="3">
    <mergeCell ref="A2:E2"/>
    <mergeCell ref="A4:B4"/>
    <mergeCell ref="C4:E4"/>
  </mergeCells>
  <phoneticPr fontId="35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95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showZeros="0" zoomScale="88" zoomScaleNormal="88" workbookViewId="0">
      <selection activeCell="H13" sqref="H13"/>
    </sheetView>
  </sheetViews>
  <sheetFormatPr defaultColWidth="9" defaultRowHeight="12.75" customHeight="1" x14ac:dyDescent="0.25"/>
  <cols>
    <col min="1" max="1" width="13.28515625" style="12" customWidth="1"/>
    <col min="2" max="2" width="29.5703125" style="12" customWidth="1"/>
    <col min="3" max="5" width="17.28515625" style="12" customWidth="1"/>
    <col min="6" max="6" width="6.85546875" style="12" customWidth="1"/>
  </cols>
  <sheetData>
    <row r="1" spans="1:6" ht="24.75" customHeight="1" x14ac:dyDescent="0.25">
      <c r="A1" s="21" t="s">
        <v>27</v>
      </c>
      <c r="B1" s="22"/>
    </row>
    <row r="2" spans="1:6" ht="24.75" customHeight="1" x14ac:dyDescent="0.25">
      <c r="A2" s="170" t="s">
        <v>155</v>
      </c>
      <c r="B2" s="170"/>
      <c r="C2" s="170"/>
      <c r="D2" s="170"/>
      <c r="E2" s="170"/>
    </row>
    <row r="3" spans="1:6" ht="24.75" customHeight="1" x14ac:dyDescent="0.25">
      <c r="E3" s="14" t="s">
        <v>29</v>
      </c>
    </row>
    <row r="4" spans="1:6" ht="24.75" customHeight="1" x14ac:dyDescent="0.25">
      <c r="A4" s="166" t="s">
        <v>156</v>
      </c>
      <c r="B4" s="169"/>
      <c r="C4" s="166" t="s">
        <v>157</v>
      </c>
      <c r="D4" s="169"/>
      <c r="E4" s="167"/>
    </row>
    <row r="5" spans="1:6" ht="24.75" customHeight="1" x14ac:dyDescent="0.25">
      <c r="A5" s="46" t="s">
        <v>153</v>
      </c>
      <c r="B5" s="24" t="s">
        <v>154</v>
      </c>
      <c r="C5" s="47" t="s">
        <v>107</v>
      </c>
      <c r="D5" s="48" t="s">
        <v>158</v>
      </c>
      <c r="E5" s="49" t="s">
        <v>159</v>
      </c>
    </row>
    <row r="6" spans="1:6" ht="24.75" customHeight="1" x14ac:dyDescent="0.25">
      <c r="A6" s="46" t="s">
        <v>106</v>
      </c>
      <c r="B6" s="24" t="s">
        <v>106</v>
      </c>
      <c r="C6" s="23">
        <v>1</v>
      </c>
      <c r="D6" s="24">
        <v>2</v>
      </c>
      <c r="E6" s="25">
        <v>3</v>
      </c>
    </row>
    <row r="7" spans="1:6" s="11" customFormat="1" ht="25.5" customHeight="1" x14ac:dyDescent="0.25">
      <c r="A7" s="50"/>
      <c r="B7" s="27" t="s">
        <v>107</v>
      </c>
      <c r="C7" s="32">
        <f>D7+E7</f>
        <v>865.79999999999984</v>
      </c>
      <c r="D7" s="32">
        <f>SUM(D8,D19,D46)</f>
        <v>771.05999999999983</v>
      </c>
      <c r="E7" s="51">
        <f>SUM(E8,E19,E46)</f>
        <v>94.740000000000023</v>
      </c>
      <c r="F7" s="17"/>
    </row>
    <row r="8" spans="1:6" ht="25.5" customHeight="1" x14ac:dyDescent="0.25">
      <c r="A8" s="50" t="s">
        <v>160</v>
      </c>
      <c r="B8" s="27" t="s">
        <v>161</v>
      </c>
      <c r="C8" s="32">
        <f t="shared" ref="C8:C52" si="0">D8+E8</f>
        <v>766.7199999999998</v>
      </c>
      <c r="D8" s="32">
        <f t="shared" ref="D8:E8" si="1">SUM(D9:D18)</f>
        <v>766.7199999999998</v>
      </c>
      <c r="E8" s="51">
        <f t="shared" si="1"/>
        <v>0</v>
      </c>
    </row>
    <row r="9" spans="1:6" ht="25.5" customHeight="1" x14ac:dyDescent="0.25">
      <c r="A9" s="52" t="s">
        <v>162</v>
      </c>
      <c r="B9" s="31" t="s">
        <v>163</v>
      </c>
      <c r="C9" s="32">
        <f t="shared" si="0"/>
        <v>198.95</v>
      </c>
      <c r="D9" s="53">
        <v>198.95</v>
      </c>
      <c r="E9" s="54"/>
    </row>
    <row r="10" spans="1:6" ht="25.5" customHeight="1" x14ac:dyDescent="0.25">
      <c r="A10" s="52" t="s">
        <v>164</v>
      </c>
      <c r="B10" s="31" t="s">
        <v>165</v>
      </c>
      <c r="C10" s="32">
        <f t="shared" si="0"/>
        <v>127.49</v>
      </c>
      <c r="D10" s="53">
        <v>127.49</v>
      </c>
      <c r="E10" s="54"/>
    </row>
    <row r="11" spans="1:6" ht="25.5" customHeight="1" x14ac:dyDescent="0.25">
      <c r="A11" s="52" t="s">
        <v>166</v>
      </c>
      <c r="B11" s="31" t="s">
        <v>167</v>
      </c>
      <c r="C11" s="32">
        <f t="shared" si="0"/>
        <v>133.38999999999999</v>
      </c>
      <c r="D11" s="53">
        <v>133.38999999999999</v>
      </c>
      <c r="E11" s="54"/>
    </row>
    <row r="12" spans="1:6" ht="25.5" customHeight="1" x14ac:dyDescent="0.25">
      <c r="A12" s="52" t="s">
        <v>168</v>
      </c>
      <c r="B12" s="31" t="s">
        <v>169</v>
      </c>
      <c r="C12" s="32">
        <f t="shared" si="0"/>
        <v>101.07</v>
      </c>
      <c r="D12" s="53">
        <v>101.07</v>
      </c>
      <c r="E12" s="54"/>
    </row>
    <row r="13" spans="1:6" ht="25.5" customHeight="1" x14ac:dyDescent="0.25">
      <c r="A13" s="52" t="s">
        <v>170</v>
      </c>
      <c r="B13" s="31" t="s">
        <v>171</v>
      </c>
      <c r="C13" s="32">
        <f t="shared" si="0"/>
        <v>42.26</v>
      </c>
      <c r="D13" s="53">
        <v>42.26</v>
      </c>
      <c r="E13" s="54"/>
    </row>
    <row r="14" spans="1:6" ht="25.5" customHeight="1" x14ac:dyDescent="0.25">
      <c r="A14" s="52" t="s">
        <v>172</v>
      </c>
      <c r="B14" s="31" t="s">
        <v>173</v>
      </c>
      <c r="C14" s="32">
        <f t="shared" si="0"/>
        <v>23.3</v>
      </c>
      <c r="D14" s="53">
        <v>23.3</v>
      </c>
      <c r="E14" s="54"/>
    </row>
    <row r="15" spans="1:6" ht="25.5" customHeight="1" x14ac:dyDescent="0.25">
      <c r="A15" s="52" t="s">
        <v>174</v>
      </c>
      <c r="B15" s="31" t="s">
        <v>175</v>
      </c>
      <c r="C15" s="32">
        <f t="shared" si="0"/>
        <v>29.78</v>
      </c>
      <c r="D15" s="53">
        <v>29.78</v>
      </c>
      <c r="E15" s="54"/>
    </row>
    <row r="16" spans="1:6" ht="25.5" customHeight="1" x14ac:dyDescent="0.25">
      <c r="A16" s="52" t="s">
        <v>176</v>
      </c>
      <c r="B16" s="31" t="s">
        <v>177</v>
      </c>
      <c r="C16" s="32">
        <f t="shared" si="0"/>
        <v>9.16</v>
      </c>
      <c r="D16" s="53">
        <v>9.16</v>
      </c>
      <c r="E16" s="54"/>
    </row>
    <row r="17" spans="1:5" ht="25.5" customHeight="1" x14ac:dyDescent="0.25">
      <c r="A17" s="52" t="s">
        <v>178</v>
      </c>
      <c r="B17" s="31" t="s">
        <v>179</v>
      </c>
      <c r="C17" s="32">
        <f t="shared" si="0"/>
        <v>4.28</v>
      </c>
      <c r="D17" s="53">
        <v>4.28</v>
      </c>
      <c r="E17" s="54"/>
    </row>
    <row r="18" spans="1:5" ht="25.5" customHeight="1" x14ac:dyDescent="0.25">
      <c r="A18" s="52" t="s">
        <v>180</v>
      </c>
      <c r="B18" s="31" t="s">
        <v>181</v>
      </c>
      <c r="C18" s="32">
        <f t="shared" si="0"/>
        <v>97.04</v>
      </c>
      <c r="D18" s="53">
        <v>97.04</v>
      </c>
      <c r="E18" s="54"/>
    </row>
    <row r="19" spans="1:5" ht="25.5" customHeight="1" x14ac:dyDescent="0.25">
      <c r="A19" s="50" t="s">
        <v>182</v>
      </c>
      <c r="B19" s="27" t="s">
        <v>183</v>
      </c>
      <c r="C19" s="32">
        <f t="shared" si="0"/>
        <v>94.740000000000023</v>
      </c>
      <c r="D19" s="32">
        <f t="shared" ref="D19:E19" si="2">SUM(D20:D45)</f>
        <v>0</v>
      </c>
      <c r="E19" s="51">
        <f t="shared" si="2"/>
        <v>94.740000000000023</v>
      </c>
    </row>
    <row r="20" spans="1:5" ht="25.5" customHeight="1" x14ac:dyDescent="0.25">
      <c r="A20" s="52" t="s">
        <v>184</v>
      </c>
      <c r="B20" s="31" t="s">
        <v>185</v>
      </c>
      <c r="C20" s="32">
        <f t="shared" si="0"/>
        <v>13.87</v>
      </c>
      <c r="D20" s="53"/>
      <c r="E20" s="55">
        <v>13.87</v>
      </c>
    </row>
    <row r="21" spans="1:5" ht="25.5" customHeight="1" x14ac:dyDescent="0.25">
      <c r="A21" s="52" t="s">
        <v>186</v>
      </c>
      <c r="B21" s="31" t="s">
        <v>187</v>
      </c>
      <c r="C21" s="32"/>
      <c r="D21" s="53"/>
      <c r="E21" s="55">
        <v>5</v>
      </c>
    </row>
    <row r="22" spans="1:5" ht="25.5" customHeight="1" x14ac:dyDescent="0.25">
      <c r="A22" s="52" t="s">
        <v>188</v>
      </c>
      <c r="B22" s="31" t="s">
        <v>189</v>
      </c>
      <c r="C22" s="32"/>
      <c r="D22" s="53"/>
      <c r="E22" s="55"/>
    </row>
    <row r="23" spans="1:5" ht="25.5" customHeight="1" x14ac:dyDescent="0.25">
      <c r="A23" s="52" t="s">
        <v>190</v>
      </c>
      <c r="B23" s="31" t="s">
        <v>191</v>
      </c>
      <c r="C23" s="32"/>
      <c r="D23" s="53"/>
      <c r="E23" s="55"/>
    </row>
    <row r="24" spans="1:5" ht="25.5" customHeight="1" x14ac:dyDescent="0.25">
      <c r="A24" s="52" t="s">
        <v>192</v>
      </c>
      <c r="B24" s="31" t="s">
        <v>193</v>
      </c>
      <c r="C24" s="32">
        <f t="shared" si="0"/>
        <v>1.85</v>
      </c>
      <c r="D24" s="53"/>
      <c r="E24" s="55">
        <v>1.85</v>
      </c>
    </row>
    <row r="25" spans="1:5" ht="25.5" customHeight="1" x14ac:dyDescent="0.25">
      <c r="A25" s="52" t="s">
        <v>194</v>
      </c>
      <c r="B25" s="31" t="s">
        <v>195</v>
      </c>
      <c r="C25" s="32">
        <f t="shared" si="0"/>
        <v>9.33</v>
      </c>
      <c r="D25" s="53"/>
      <c r="E25" s="55">
        <v>9.33</v>
      </c>
    </row>
    <row r="26" spans="1:5" ht="25.5" customHeight="1" x14ac:dyDescent="0.25">
      <c r="A26" s="52" t="s">
        <v>196</v>
      </c>
      <c r="B26" s="31" t="s">
        <v>197</v>
      </c>
      <c r="C26" s="32">
        <f t="shared" si="0"/>
        <v>3.2</v>
      </c>
      <c r="D26" s="53"/>
      <c r="E26" s="55">
        <v>3.2</v>
      </c>
    </row>
    <row r="27" spans="1:5" ht="25.5" customHeight="1" x14ac:dyDescent="0.25">
      <c r="A27" s="52" t="s">
        <v>198</v>
      </c>
      <c r="B27" s="31" t="s">
        <v>199</v>
      </c>
      <c r="C27" s="32">
        <f t="shared" si="0"/>
        <v>15.6</v>
      </c>
      <c r="D27" s="53"/>
      <c r="E27" s="55">
        <v>15.6</v>
      </c>
    </row>
    <row r="28" spans="1:5" ht="25.5" customHeight="1" x14ac:dyDescent="0.25">
      <c r="A28" s="52" t="s">
        <v>200</v>
      </c>
      <c r="B28" s="31" t="s">
        <v>201</v>
      </c>
      <c r="C28" s="32"/>
      <c r="D28" s="53"/>
      <c r="E28" s="55"/>
    </row>
    <row r="29" spans="1:5" ht="25.5" customHeight="1" x14ac:dyDescent="0.25">
      <c r="A29" s="52" t="s">
        <v>202</v>
      </c>
      <c r="B29" s="31" t="s">
        <v>203</v>
      </c>
      <c r="C29" s="32">
        <f t="shared" si="0"/>
        <v>7.1</v>
      </c>
      <c r="D29" s="53"/>
      <c r="E29" s="55">
        <v>7.1</v>
      </c>
    </row>
    <row r="30" spans="1:5" ht="25.5" customHeight="1" x14ac:dyDescent="0.25">
      <c r="A30" s="52" t="s">
        <v>204</v>
      </c>
      <c r="B30" s="31" t="s">
        <v>205</v>
      </c>
      <c r="C30" s="32">
        <f t="shared" si="0"/>
        <v>6.07</v>
      </c>
      <c r="D30" s="53"/>
      <c r="E30" s="55">
        <v>6.07</v>
      </c>
    </row>
    <row r="31" spans="1:5" ht="25.5" customHeight="1" x14ac:dyDescent="0.25">
      <c r="A31" s="52" t="s">
        <v>206</v>
      </c>
      <c r="B31" s="31" t="s">
        <v>207</v>
      </c>
      <c r="C31" s="32"/>
      <c r="D31" s="53"/>
      <c r="E31" s="55"/>
    </row>
    <row r="32" spans="1:5" ht="25.5" customHeight="1" x14ac:dyDescent="0.25">
      <c r="A32" s="52" t="s">
        <v>208</v>
      </c>
      <c r="B32" s="31" t="s">
        <v>209</v>
      </c>
      <c r="C32" s="32">
        <f t="shared" si="0"/>
        <v>1.06</v>
      </c>
      <c r="D32" s="53"/>
      <c r="E32" s="55">
        <v>1.06</v>
      </c>
    </row>
    <row r="33" spans="1:5" ht="25.5" customHeight="1" x14ac:dyDescent="0.25">
      <c r="A33" s="52" t="s">
        <v>210</v>
      </c>
      <c r="B33" s="31" t="s">
        <v>211</v>
      </c>
      <c r="C33" s="32">
        <f t="shared" si="0"/>
        <v>0</v>
      </c>
      <c r="D33" s="53"/>
      <c r="E33" s="55">
        <v>0</v>
      </c>
    </row>
    <row r="34" spans="1:5" ht="25.5" customHeight="1" x14ac:dyDescent="0.25">
      <c r="A34" s="52" t="s">
        <v>212</v>
      </c>
      <c r="B34" s="31" t="s">
        <v>213</v>
      </c>
      <c r="C34" s="32">
        <f t="shared" si="0"/>
        <v>0.82</v>
      </c>
      <c r="D34" s="53"/>
      <c r="E34" s="55">
        <v>0.82</v>
      </c>
    </row>
    <row r="35" spans="1:5" ht="25.5" customHeight="1" x14ac:dyDescent="0.25">
      <c r="A35" s="52" t="s">
        <v>214</v>
      </c>
      <c r="B35" s="31" t="s">
        <v>215</v>
      </c>
      <c r="C35" s="32"/>
      <c r="D35" s="53"/>
      <c r="E35" s="55"/>
    </row>
    <row r="36" spans="1:5" ht="25.5" customHeight="1" x14ac:dyDescent="0.25">
      <c r="A36" s="52" t="s">
        <v>216</v>
      </c>
      <c r="B36" s="31" t="s">
        <v>217</v>
      </c>
      <c r="C36" s="32"/>
      <c r="D36" s="53"/>
      <c r="E36" s="55"/>
    </row>
    <row r="37" spans="1:5" ht="25.5" customHeight="1" x14ac:dyDescent="0.25">
      <c r="A37" s="52" t="s">
        <v>218</v>
      </c>
      <c r="B37" s="31" t="s">
        <v>219</v>
      </c>
      <c r="C37" s="32"/>
      <c r="D37" s="53"/>
      <c r="E37" s="55"/>
    </row>
    <row r="38" spans="1:5" ht="25.5" customHeight="1" x14ac:dyDescent="0.25">
      <c r="A38" s="52" t="s">
        <v>220</v>
      </c>
      <c r="B38" s="31" t="s">
        <v>221</v>
      </c>
      <c r="C38" s="32"/>
      <c r="D38" s="53"/>
      <c r="E38" s="55"/>
    </row>
    <row r="39" spans="1:5" ht="25.5" customHeight="1" x14ac:dyDescent="0.25">
      <c r="A39" s="52" t="s">
        <v>222</v>
      </c>
      <c r="B39" s="31" t="s">
        <v>223</v>
      </c>
      <c r="C39" s="32"/>
      <c r="D39" s="53"/>
      <c r="E39" s="55"/>
    </row>
    <row r="40" spans="1:5" ht="25.5" customHeight="1" x14ac:dyDescent="0.25">
      <c r="A40" s="52" t="s">
        <v>224</v>
      </c>
      <c r="B40" s="31" t="s">
        <v>225</v>
      </c>
      <c r="C40" s="32">
        <f t="shared" si="0"/>
        <v>2.34</v>
      </c>
      <c r="D40" s="53"/>
      <c r="E40" s="55">
        <v>2.34</v>
      </c>
    </row>
    <row r="41" spans="1:5" ht="25.5" customHeight="1" x14ac:dyDescent="0.25">
      <c r="A41" s="52" t="s">
        <v>226</v>
      </c>
      <c r="B41" s="31" t="s">
        <v>227</v>
      </c>
      <c r="C41" s="32">
        <f t="shared" si="0"/>
        <v>9.76</v>
      </c>
      <c r="D41" s="53"/>
      <c r="E41" s="55">
        <v>9.76</v>
      </c>
    </row>
    <row r="42" spans="1:5" ht="25.5" customHeight="1" x14ac:dyDescent="0.25">
      <c r="A42" s="52" t="s">
        <v>228</v>
      </c>
      <c r="B42" s="31" t="s">
        <v>229</v>
      </c>
      <c r="C42" s="32">
        <f t="shared" si="0"/>
        <v>2.9</v>
      </c>
      <c r="D42" s="53"/>
      <c r="E42" s="55">
        <v>2.9</v>
      </c>
    </row>
    <row r="43" spans="1:5" ht="25.5" customHeight="1" x14ac:dyDescent="0.25">
      <c r="A43" s="52" t="s">
        <v>230</v>
      </c>
      <c r="B43" s="31" t="s">
        <v>231</v>
      </c>
      <c r="C43" s="32">
        <f t="shared" si="0"/>
        <v>15.84</v>
      </c>
      <c r="D43" s="53"/>
      <c r="E43" s="55">
        <v>15.84</v>
      </c>
    </row>
    <row r="44" spans="1:5" ht="25.5" customHeight="1" x14ac:dyDescent="0.25">
      <c r="A44" s="52" t="s">
        <v>232</v>
      </c>
      <c r="B44" s="31" t="s">
        <v>233</v>
      </c>
      <c r="C44" s="32"/>
      <c r="D44" s="53"/>
      <c r="E44" s="55"/>
    </row>
    <row r="45" spans="1:5" ht="25.5" customHeight="1" x14ac:dyDescent="0.25">
      <c r="A45" s="52" t="s">
        <v>234</v>
      </c>
      <c r="B45" s="31" t="s">
        <v>235</v>
      </c>
      <c r="C45" s="32">
        <f t="shared" si="0"/>
        <v>0</v>
      </c>
      <c r="D45" s="53"/>
      <c r="E45" s="54"/>
    </row>
    <row r="46" spans="1:5" ht="25.5" customHeight="1" x14ac:dyDescent="0.25">
      <c r="A46" s="50" t="s">
        <v>236</v>
      </c>
      <c r="B46" s="27" t="s">
        <v>237</v>
      </c>
      <c r="C46" s="32">
        <f t="shared" si="0"/>
        <v>4.34</v>
      </c>
      <c r="D46" s="32">
        <f t="shared" ref="D46:E46" si="3">SUM(D47:D56)</f>
        <v>4.34</v>
      </c>
      <c r="E46" s="51">
        <f t="shared" si="3"/>
        <v>0</v>
      </c>
    </row>
    <row r="47" spans="1:5" ht="25.5" customHeight="1" x14ac:dyDescent="0.25">
      <c r="A47" s="52" t="s">
        <v>238</v>
      </c>
      <c r="B47" s="31" t="s">
        <v>239</v>
      </c>
      <c r="C47" s="32">
        <f t="shared" si="0"/>
        <v>0</v>
      </c>
      <c r="D47" s="53"/>
      <c r="E47" s="54"/>
    </row>
    <row r="48" spans="1:5" ht="25.5" customHeight="1" x14ac:dyDescent="0.25">
      <c r="A48" s="52" t="s">
        <v>240</v>
      </c>
      <c r="B48" s="31" t="s">
        <v>241</v>
      </c>
      <c r="C48" s="32">
        <f t="shared" si="0"/>
        <v>0</v>
      </c>
      <c r="D48" s="53"/>
      <c r="E48" s="54"/>
    </row>
    <row r="49" spans="1:6" ht="25.5" customHeight="1" x14ac:dyDescent="0.25">
      <c r="A49" s="52" t="s">
        <v>242</v>
      </c>
      <c r="B49" s="31" t="s">
        <v>243</v>
      </c>
      <c r="C49" s="32">
        <f t="shared" si="0"/>
        <v>0</v>
      </c>
      <c r="D49" s="53"/>
      <c r="E49" s="54"/>
    </row>
    <row r="50" spans="1:6" ht="25.5" customHeight="1" x14ac:dyDescent="0.25">
      <c r="A50" s="52" t="s">
        <v>244</v>
      </c>
      <c r="B50" s="31" t="s">
        <v>245</v>
      </c>
      <c r="C50" s="32">
        <f t="shared" si="0"/>
        <v>1.34</v>
      </c>
      <c r="D50" s="53">
        <v>1.34</v>
      </c>
      <c r="E50" s="55"/>
    </row>
    <row r="51" spans="1:6" ht="25.5" customHeight="1" x14ac:dyDescent="0.25">
      <c r="A51" s="52" t="s">
        <v>246</v>
      </c>
      <c r="B51" s="31" t="s">
        <v>247</v>
      </c>
      <c r="C51" s="32"/>
      <c r="D51" s="53"/>
      <c r="E51" s="54"/>
    </row>
    <row r="52" spans="1:6" ht="25.5" customHeight="1" x14ac:dyDescent="0.25">
      <c r="A52" s="52" t="s">
        <v>248</v>
      </c>
      <c r="B52" s="31" t="s">
        <v>249</v>
      </c>
      <c r="C52" s="32">
        <f t="shared" si="0"/>
        <v>0</v>
      </c>
      <c r="D52" s="53"/>
      <c r="E52" s="54"/>
    </row>
    <row r="53" spans="1:6" ht="25.5" customHeight="1" x14ac:dyDescent="0.25">
      <c r="A53" s="52" t="s">
        <v>250</v>
      </c>
      <c r="B53" s="31" t="s">
        <v>251</v>
      </c>
      <c r="C53" s="32"/>
      <c r="D53" s="53"/>
      <c r="E53" s="54"/>
    </row>
    <row r="54" spans="1:6" ht="25.5" customHeight="1" x14ac:dyDescent="0.25">
      <c r="A54" s="52" t="s">
        <v>252</v>
      </c>
      <c r="B54" s="31" t="s">
        <v>253</v>
      </c>
      <c r="C54" s="32"/>
      <c r="D54" s="53"/>
      <c r="E54" s="54"/>
    </row>
    <row r="55" spans="1:6" ht="25.5" customHeight="1" x14ac:dyDescent="0.25">
      <c r="A55" s="52" t="s">
        <v>254</v>
      </c>
      <c r="B55" s="31" t="s">
        <v>255</v>
      </c>
      <c r="C55" s="32"/>
      <c r="D55" s="53"/>
      <c r="E55" s="54"/>
    </row>
    <row r="56" spans="1:6" ht="25.5" customHeight="1" x14ac:dyDescent="0.25">
      <c r="A56" s="52" t="s">
        <v>256</v>
      </c>
      <c r="B56" s="31" t="s">
        <v>257</v>
      </c>
      <c r="C56" s="32">
        <f>D56+E56</f>
        <v>3</v>
      </c>
      <c r="D56" s="53">
        <v>3</v>
      </c>
      <c r="E56" s="54"/>
    </row>
    <row r="58" spans="1:6" ht="19.5" customHeight="1" x14ac:dyDescent="0.25">
      <c r="A58" s="56" t="s">
        <v>258</v>
      </c>
      <c r="B58"/>
      <c r="C58"/>
      <c r="D58"/>
      <c r="E58"/>
    </row>
    <row r="60" spans="1:6" ht="12.75" customHeight="1" x14ac:dyDescent="0.2">
      <c r="A60"/>
      <c r="B60"/>
      <c r="C60"/>
      <c r="D60"/>
      <c r="E60"/>
      <c r="F60"/>
    </row>
    <row r="61" spans="1:6" ht="12.75" customHeight="1" x14ac:dyDescent="0.2">
      <c r="A61"/>
      <c r="B61"/>
      <c r="C61"/>
      <c r="D61"/>
      <c r="E61"/>
      <c r="F61"/>
    </row>
  </sheetData>
  <sheetProtection formatCells="0" formatColumns="0" formatRows="0"/>
  <protectedRanges>
    <protectedRange sqref="D9:E18" name="区域1"/>
    <protectedRange sqref="D35:E41 D42:D43 D44:E45" name="区域2"/>
    <protectedRange sqref="D47:E56" name="区域3"/>
    <protectedRange sqref="E20:E34 E42:E43 D20:D34" name="区域2_1"/>
  </protectedRanges>
  <mergeCells count="3">
    <mergeCell ref="A2:E2"/>
    <mergeCell ref="A4:B4"/>
    <mergeCell ref="C4:E4"/>
  </mergeCells>
  <phoneticPr fontId="35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95" orientation="portrait" horizontalDpi="300" verticalDpi="3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13" master="">
    <arrUserId title="区域1" rangeCreator="" othersAccessPermission="edit"/>
    <arrUserId title="区域2" rangeCreator="" othersAccessPermission="edit"/>
    <arrUserId title="区域3" rangeCreator="" othersAccessPermission="edit"/>
    <arrUserId title="区域4" rangeCreator="" othersAccessPermission="edit"/>
  </rangeList>
  <rangeList sheetStid="24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5" master=""/>
  <rangeList sheetStid="23" master="">
    <arrUserId title="区域2" rangeCreator="" othersAccessPermission="edit"/>
    <arrUserId title="区域1" rangeCreator="" othersAccessPermission="edit"/>
  </rangeList>
  <rangeList sheetStid="15" master=""/>
  <rangeList sheetStid="17" master=""/>
  <rangeList sheetStid="18" master="">
    <arrUserId title="区域1" rangeCreator="" othersAccessPermission="edit"/>
    <arrUserId title="区域2" rangeCreator="" othersAccessPermission="edit"/>
    <arrUserId title="区域3" rangeCreator="" othersAccessPermission="edit"/>
    <arrUserId title="区域2_1" rangeCreator="" othersAccessPermission="edit"/>
  </rangeList>
  <rangeList sheetStid="29" master=""/>
  <rangeList sheetStid="20" master=""/>
  <rangeList sheetStid="12" master=""/>
  <rangeList sheetStid="33" master=""/>
</allowEditUser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13"/>
  <pixelatorList sheetStid="24"/>
  <pixelatorList sheetStid="25"/>
  <pixelatorList sheetStid="23"/>
  <pixelatorList sheetStid="15"/>
  <pixelatorList sheetStid="17"/>
  <pixelatorList sheetStid="18"/>
  <pixelatorList sheetStid="29"/>
  <pixelatorList sheetStid="20"/>
  <pixelatorList sheetStid="12"/>
  <pixelatorList sheetStid="33"/>
  <pixelatorList sheetStid="34"/>
</pixelators>
</file>

<file path=customXml/item3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2" interlineOnOff="0" interlineColor="0" isDbSheet="0"/>
    <woSheetProps sheetStid="13" interlineOnOff="0" interlineColor="0" isDbSheet="0"/>
    <woSheetProps sheetStid="24" interlineOnOff="0" interlineColor="0" isDbSheet="0"/>
    <woSheetProps sheetStid="25" interlineOnOff="0" interlineColor="0" isDbSheet="0"/>
    <woSheetProps sheetStid="23" interlineOnOff="0" interlineColor="0" isDbSheet="0"/>
    <woSheetProps sheetStid="15" interlineOnOff="0" interlineColor="0" isDbSheet="0"/>
    <woSheetProps sheetStid="17" interlineOnOff="0" interlineColor="0" isDbSheet="0"/>
    <woSheetProps sheetStid="18" interlineOnOff="0" interlineColor="0" isDbSheet="0"/>
    <woSheetProps sheetStid="29" interlineOnOff="0" interlineColor="0" isDbSheet="0"/>
    <woSheetProps sheetStid="20" interlineOnOff="0" interlineColor="0" isDbSheet="0"/>
    <woSheetProps sheetStid="12" interlineOnOff="0" interlineColor="0" isDbSheet="0"/>
    <woSheetProps sheetStid="33" interlineOnOff="0" interlineColor="0" isDbSheet="0"/>
  </woSheetsProps>
  <woBookProps>
    <bookSettings isFilterShared="1" isAutoUpdatePaused="0" filterType="conn" isMergeTasksAutoUpdate="0"/>
  </woBookProps>
</woProps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16</vt:i4>
      </vt:variant>
    </vt:vector>
  </HeadingPairs>
  <TitlesOfParts>
    <vt:vector size="29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11绩效目标</vt:lpstr>
      <vt:lpstr>'1'!Print_Area</vt:lpstr>
      <vt:lpstr>'2'!Print_Area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Doon</cp:lastModifiedBy>
  <cp:lastPrinted>2018-02-28T01:20:00Z</cp:lastPrinted>
  <dcterms:created xsi:type="dcterms:W3CDTF">2018-01-17T20:55:00Z</dcterms:created>
  <dcterms:modified xsi:type="dcterms:W3CDTF">2023-05-22T13:34:54Z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2052-11.1.0.11294</vt:lpwstr>
  </property>
  <property fmtid="{D5CDD505-2E9C-101B-9397-08002B2CF9AE}" pid="4" name="ICV">
    <vt:lpwstr>5A23749D8EC44CF4B9024628ADD6F96C</vt:lpwstr>
  </property>
</Properties>
</file>