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840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25725" iterate="1"/>
</workbook>
</file>

<file path=xl/calcChain.xml><?xml version="1.0" encoding="utf-8"?>
<calcChain xmlns="http://schemas.openxmlformats.org/spreadsheetml/2006/main">
  <c r="A20" i="20"/>
  <c r="A19"/>
  <c r="A18"/>
  <c r="A17"/>
  <c r="A16"/>
  <c r="A15"/>
  <c r="A14"/>
  <c r="A13"/>
  <c r="A12"/>
  <c r="A11"/>
  <c r="A10"/>
  <c r="A9"/>
  <c r="A8"/>
  <c r="A7"/>
  <c r="E6"/>
  <c r="D6"/>
  <c r="C6"/>
  <c r="A6"/>
  <c r="B6" i="29"/>
  <c r="C56" i="18"/>
  <c r="C52"/>
  <c r="C50"/>
  <c r="C49"/>
  <c r="C48"/>
  <c r="C47"/>
  <c r="E46"/>
  <c r="D46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E19"/>
  <c r="C19" s="1"/>
  <c r="D19"/>
  <c r="C18"/>
  <c r="C17"/>
  <c r="C16"/>
  <c r="C15"/>
  <c r="C13"/>
  <c r="C12"/>
  <c r="C11"/>
  <c r="C10"/>
  <c r="C9"/>
  <c r="E8"/>
  <c r="D8"/>
  <c r="C8"/>
  <c r="D7"/>
  <c r="I25" i="15"/>
  <c r="F25"/>
  <c r="C25"/>
  <c r="B25"/>
  <c r="I24"/>
  <c r="F24"/>
  <c r="C24"/>
  <c r="B24"/>
  <c r="I23"/>
  <c r="F23"/>
  <c r="C23"/>
  <c r="B23"/>
  <c r="I22"/>
  <c r="F22"/>
  <c r="C22"/>
  <c r="B22"/>
  <c r="I21"/>
  <c r="F21"/>
  <c r="C21"/>
  <c r="B21"/>
  <c r="I20"/>
  <c r="F20"/>
  <c r="C20"/>
  <c r="B20"/>
  <c r="I19"/>
  <c r="F19"/>
  <c r="C19"/>
  <c r="B19"/>
  <c r="I18"/>
  <c r="F18"/>
  <c r="C18"/>
  <c r="B18"/>
  <c r="I17"/>
  <c r="F17"/>
  <c r="C17"/>
  <c r="B17"/>
  <c r="I16"/>
  <c r="F16"/>
  <c r="C16"/>
  <c r="B16"/>
  <c r="I15"/>
  <c r="F15"/>
  <c r="C15"/>
  <c r="B15"/>
  <c r="I14"/>
  <c r="F14"/>
  <c r="C14"/>
  <c r="B14"/>
  <c r="I13"/>
  <c r="F13"/>
  <c r="C13"/>
  <c r="B13"/>
  <c r="I12"/>
  <c r="F12"/>
  <c r="C12"/>
  <c r="B12"/>
  <c r="I11"/>
  <c r="F11"/>
  <c r="C11"/>
  <c r="B11"/>
  <c r="I10"/>
  <c r="F10"/>
  <c r="C10"/>
  <c r="B10"/>
  <c r="I9"/>
  <c r="F9"/>
  <c r="C9"/>
  <c r="B9"/>
  <c r="I8"/>
  <c r="F8"/>
  <c r="B8"/>
  <c r="I7"/>
  <c r="F7"/>
  <c r="B7"/>
  <c r="D35" i="23"/>
  <c r="B35"/>
  <c r="B29" i="25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39" i="24"/>
  <c r="B34"/>
  <c r="B33"/>
  <c r="B27"/>
  <c r="B26"/>
  <c r="B20"/>
  <c r="D44" i="13"/>
  <c r="B44"/>
  <c r="D37"/>
  <c r="B37"/>
  <c r="E7" i="18" l="1"/>
  <c r="C7" s="1"/>
</calcChain>
</file>

<file path=xl/sharedStrings.xml><?xml version="1.0" encoding="utf-8"?>
<sst xmlns="http://schemas.openxmlformats.org/spreadsheetml/2006/main" count="440" uniqueCount="350">
  <si>
    <t>单位名称：高台县罗城镇人民政府</t>
  </si>
  <si>
    <t>部门预算公开表</t>
  </si>
  <si>
    <t>编制日期：2023年3月3日</t>
  </si>
  <si>
    <t>部门领导：陈强</t>
  </si>
  <si>
    <t>财务负责人：赵吉圆</t>
  </si>
  <si>
    <t xml:space="preserve">    制表人：田嘉睿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</si>
  <si>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</si>
  <si>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</si>
  <si>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</si>
  <si>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</si>
  <si>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</si>
  <si>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</si>
  <si>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</si>
  <si>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</si>
  <si>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</si>
  <si>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</si>
  <si>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</si>
  <si>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</si>
  <si>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</si>
  <si>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</si>
  <si>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</si>
  <si>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</si>
  <si>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</si>
  <si>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</si>
  <si>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</si>
  <si>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family val="3"/>
        <charset val="134"/>
      </rPr>
      <t>（</t>
    </r>
    <r>
      <rPr>
        <u/>
        <sz val="10"/>
        <color rgb="FF800080"/>
        <rFont val="Arial"/>
        <family val="2"/>
      </rPr>
      <t>10</t>
    </r>
    <r>
      <rPr>
        <u/>
        <sz val="10"/>
        <color rgb="FF800080"/>
        <rFont val="宋体"/>
        <family val="3"/>
        <charset val="134"/>
      </rPr>
      <t>）政府性基金预算支出情况表</t>
    </r>
  </si>
  <si>
    <r>
      <rPr>
        <u/>
        <sz val="10"/>
        <color rgb="FF800080"/>
        <rFont val="宋体"/>
        <family val="3"/>
        <charset val="134"/>
      </rPr>
      <t>（</t>
    </r>
    <r>
      <rPr>
        <u/>
        <sz val="10"/>
        <color rgb="FF800080"/>
        <rFont val="Arial"/>
        <family val="2"/>
      </rPr>
      <t>11</t>
    </r>
    <r>
      <rPr>
        <u/>
        <sz val="10"/>
        <color rgb="FF800080"/>
        <rFont val="宋体"/>
        <family val="3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</si>
  <si>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</si>
  <si>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</si>
  <si>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</si>
  <si>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</si>
  <si>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</si>
  <si>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</si>
  <si>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</si>
  <si>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</si>
  <si>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</si>
  <si>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</si>
  <si>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</si>
  <si>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</si>
  <si>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</si>
  <si>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</si>
  <si>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</si>
  <si>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</si>
  <si>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</si>
  <si>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</si>
  <si>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</si>
  <si>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</si>
  <si>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</si>
  <si>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</si>
  <si>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</si>
  <si>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</si>
  <si>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</si>
  <si>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</si>
  <si>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</si>
  <si>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</si>
  <si>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</si>
  <si>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</si>
  <si>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</si>
  <si>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</si>
  <si>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</si>
  <si>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</si>
  <si>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</si>
  <si>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</si>
  <si>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</si>
  <si>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</si>
  <si>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</si>
  <si>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</si>
  <si>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</si>
  <si>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</si>
  <si>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</si>
  <si>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</si>
  <si>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</si>
  <si>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</si>
  <si>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</si>
  <si>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</si>
  <si>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</si>
  <si>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</si>
  <si>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</si>
  <si>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</si>
  <si>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</si>
  <si>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</si>
  <si>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</si>
  <si>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</si>
  <si>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</si>
  <si>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</si>
  <si>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</si>
  <si>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</si>
  <si>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</si>
  <si>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</si>
  <si>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</si>
  <si>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</si>
  <si>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</si>
  <si>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</si>
  <si>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</si>
  <si>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</si>
  <si>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</si>
  <si>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</si>
  <si>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</si>
  <si>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</si>
  <si>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</si>
  <si>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</si>
  <si>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</si>
  <si>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</si>
  <si>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</si>
  <si>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</si>
  <si>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</si>
  <si>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</si>
  <si>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</si>
  <si>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一般公共服务支出</t>
  </si>
  <si>
    <t xml:space="preserve">    政府办公室及相关机构事务</t>
  </si>
  <si>
    <t xml:space="preserve">       行政运行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</si>
  <si>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</si>
  <si>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</si>
  <si>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</si>
  <si>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财政对其他社会保险基金的补助</t>
  </si>
  <si>
    <t xml:space="preserve">       财政对失业保险基金的补助</t>
  </si>
  <si>
    <t xml:space="preserve">      财政对工伤保险基金的补助</t>
  </si>
  <si>
    <t xml:space="preserve">  卫生健康支出</t>
  </si>
  <si>
    <t xml:space="preserve">    行政事业单位医疗</t>
  </si>
  <si>
    <t xml:space="preserve">      行政单位医疗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</si>
  <si>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</si>
  <si>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</si>
  <si>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</si>
  <si>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</si>
  <si>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</si>
  <si>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</si>
  <si>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</si>
  <si>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</si>
  <si>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</si>
  <si>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</si>
  <si>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</si>
  <si>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</si>
  <si>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</si>
  <si>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</si>
  <si>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</si>
  <si>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</si>
  <si>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</si>
  <si>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</si>
  <si>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</si>
  <si>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</si>
  <si>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</si>
  <si>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</si>
  <si>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</si>
  <si>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</si>
  <si>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</si>
  <si>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</si>
  <si>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</si>
  <si>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</si>
  <si>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</si>
  <si>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</si>
  <si>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</si>
  <si>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</si>
  <si>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</si>
  <si>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</si>
  <si>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</si>
  <si>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</si>
  <si>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</si>
  <si>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</si>
  <si>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</si>
  <si>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</si>
  <si>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</si>
  <si>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</si>
  <si>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</si>
  <si>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</si>
  <si>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</si>
  <si>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</si>
  <si>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</si>
  <si>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高台县罗城镇人民政府</t>
  </si>
  <si>
    <t>一般公共预算支出情况表</t>
  </si>
  <si>
    <t>科目编码</t>
  </si>
  <si>
    <t>科目名称</t>
  </si>
  <si>
    <t>201</t>
  </si>
  <si>
    <t>20103</t>
  </si>
  <si>
    <t>2010301</t>
  </si>
  <si>
    <t>208</t>
  </si>
  <si>
    <t>20805</t>
  </si>
  <si>
    <t>2080505</t>
  </si>
  <si>
    <t>20827</t>
  </si>
  <si>
    <t xml:space="preserve">  财政对其他社会保险基金的补助</t>
  </si>
  <si>
    <t>2082701</t>
  </si>
  <si>
    <t xml:space="preserve">      财政对失业保险基金的补助</t>
  </si>
  <si>
    <t>2082702</t>
  </si>
  <si>
    <t>210</t>
  </si>
  <si>
    <t>21011</t>
  </si>
  <si>
    <t>2101101</t>
  </si>
  <si>
    <t>2101103</t>
  </si>
  <si>
    <t>221</t>
  </si>
  <si>
    <t>22102</t>
  </si>
  <si>
    <t>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</si>
  <si>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</si>
  <si>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</si>
  <si>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</si>
  <si>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</si>
  <si>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</si>
  <si>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</si>
  <si>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</si>
  <si>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</si>
  <si>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</si>
  <si>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</si>
  <si>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</si>
  <si>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</si>
  <si>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</si>
  <si>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</si>
  <si>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</si>
  <si>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</si>
  <si>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</si>
  <si>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</si>
  <si>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</si>
  <si>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</si>
  <si>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</si>
  <si>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</si>
  <si>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</si>
  <si>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</si>
  <si>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</si>
  <si>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</si>
  <si>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</si>
  <si>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</si>
  <si>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</si>
  <si>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</si>
  <si>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</si>
  <si>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</si>
  <si>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</si>
  <si>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</si>
  <si>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</si>
  <si>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</si>
  <si>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</si>
  <si>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</si>
  <si>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</si>
  <si>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</si>
  <si>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</si>
  <si>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</si>
  <si>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</si>
  <si>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</si>
  <si>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</si>
  <si>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</si>
  <si>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</si>
  <si>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</si>
  <si>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</si>
  <si>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</si>
  <si>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</si>
  <si>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</si>
  <si>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</si>
  <si>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</si>
  <si>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</si>
  <si>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</si>
  <si>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</si>
  <si>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</si>
  <si>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</si>
  <si>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</si>
  <si>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</si>
  <si>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</si>
  <si>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</si>
  <si>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</si>
  <si>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</si>
  <si>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</si>
  <si>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</si>
  <si>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</si>
  <si>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</si>
  <si>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</si>
  <si>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</si>
  <si>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</si>
  <si>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</si>
  <si>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</si>
  <si>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</si>
  <si>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</si>
  <si>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</si>
  <si>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</si>
  <si>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</si>
  <si>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</si>
  <si>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</si>
  <si>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</si>
  <si>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</si>
  <si>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</si>
  <si>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</si>
  <si>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</si>
  <si>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</si>
  <si>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</si>
  <si>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</si>
  <si>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</si>
  <si>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</si>
  <si>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</si>
  <si>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</si>
  <si>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</si>
  <si>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</si>
  <si>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</si>
  <si>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</si>
  <si>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</si>
  <si>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</si>
  <si>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</si>
  <si>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</si>
  <si>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</si>
  <si>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</si>
  <si>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family val="3"/>
        <charset val="134"/>
      </rPr>
      <t>备注：</t>
    </r>
    <r>
      <rPr>
        <sz val="11"/>
        <color indexed="8"/>
        <rFont val="Calibri"/>
        <family val="2"/>
      </rPr>
      <t>"30302</t>
    </r>
    <r>
      <rPr>
        <sz val="11"/>
        <color indexed="8"/>
        <rFont val="宋体"/>
        <family val="3"/>
        <charset val="134"/>
      </rPr>
      <t>退休费</t>
    </r>
    <r>
      <rPr>
        <sz val="11"/>
        <color indexed="8"/>
        <rFont val="Calibri"/>
        <family val="2"/>
      </rPr>
      <t>"</t>
    </r>
    <r>
      <rPr>
        <sz val="11"/>
        <color indexed="8"/>
        <rFont val="宋体"/>
        <family val="3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</si>
  <si>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</si>
  <si>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</si>
  <si>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</si>
  <si>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</si>
  <si>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</si>
  <si>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</si>
  <si>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</si>
  <si>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</si>
  <si>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</si>
  <si>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</si>
  <si>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</si>
  <si>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</si>
  <si>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</si>
  <si>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</si>
  <si>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</si>
  <si>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</si>
  <si>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</si>
  <si>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</si>
  <si>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</si>
  <si>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</si>
  <si>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</si>
  <si>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</si>
  <si>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</si>
  <si>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</si>
  <si>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</si>
  <si>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</si>
  <si>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</si>
  <si>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</si>
  <si>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</si>
  <si>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</si>
  <si>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主管部门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</si>
  <si>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</si>
  <si>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</si>
  <si>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</si>
  <si>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</si>
  <si>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</si>
  <si>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</si>
  <si>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</si>
  <si>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</si>
  <si>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</si>
  <si>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</si>
  <si>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</si>
  <si>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</si>
  <si>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</si>
  <si>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</si>
  <si>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质量指标</t>
  </si>
  <si>
    <t>时效指标</t>
  </si>
  <si>
    <t>成本指标</t>
  </si>
  <si>
    <t>效益指标（30分）</t>
  </si>
  <si>
    <t>经济效益指标</t>
  </si>
  <si>
    <t>社会效益指标</t>
  </si>
  <si>
    <t>生态效益指标</t>
  </si>
  <si>
    <t>可持续影响力指标</t>
  </si>
  <si>
    <t>满意度指标（10分）</t>
  </si>
  <si>
    <t>社会公众或服务对象满意度</t>
  </si>
  <si>
    <t>……</t>
  </si>
  <si>
    <t>总分</t>
  </si>
</sst>
</file>

<file path=xl/styles.xml><?xml version="1.0" encoding="utf-8"?>
<styleSheet xmlns="http://schemas.openxmlformats.org/spreadsheetml/2006/main">
  <numFmts count="6">
    <numFmt numFmtId="178" formatCode="#,##0.00_ ;[Red]\-#,##0.00\ "/>
    <numFmt numFmtId="179" formatCode="0_ "/>
    <numFmt numFmtId="181" formatCode="0.00_ ;[Red]\-0.00\ "/>
    <numFmt numFmtId="182" formatCode="#,##0.00_ "/>
    <numFmt numFmtId="183" formatCode="#,##0.00;[Red]#,##0.00"/>
    <numFmt numFmtId="184" formatCode="#,##0.0000"/>
  </numFmts>
  <fonts count="35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family val="3"/>
      <charset val="134"/>
    </font>
    <font>
      <b/>
      <sz val="9"/>
      <color rgb="FF000000"/>
      <name val="宋体"/>
      <family val="3"/>
      <charset val="134"/>
    </font>
    <font>
      <u/>
      <sz val="9"/>
      <color rgb="FF800080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9"/>
      <color rgb="FFFF0000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10"/>
      <color rgb="FF800080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0"/>
      <color rgb="FF800080"/>
      <name val="Arial"/>
      <family val="2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</borders>
  <cellStyleXfs count="33">
    <xf numFmtId="0" fontId="0" fillId="0" borderId="0"/>
    <xf numFmtId="0" fontId="32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>
      <alignment vertical="center"/>
    </xf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right" vertical="center"/>
    </xf>
    <xf numFmtId="0" fontId="12" fillId="0" borderId="8" xfId="0" applyNumberFormat="1" applyFont="1" applyFill="1" applyBorder="1" applyAlignment="1" applyProtection="1">
      <alignment horizontal="left" vertical="center"/>
    </xf>
    <xf numFmtId="178" fontId="12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9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center"/>
    </xf>
    <xf numFmtId="182" fontId="15" fillId="0" borderId="12" xfId="0" applyNumberFormat="1" applyFont="1" applyFill="1" applyBorder="1" applyAlignment="1" applyProtection="1">
      <alignment horizontal="right" vertical="center"/>
    </xf>
    <xf numFmtId="182" fontId="15" fillId="0" borderId="13" xfId="0" applyNumberFormat="1" applyFont="1" applyFill="1" applyBorder="1" applyAlignment="1" applyProtection="1">
      <alignment horizontal="right" vertical="center"/>
    </xf>
    <xf numFmtId="179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182" fontId="10" fillId="0" borderId="12" xfId="0" applyNumberFormat="1" applyFont="1" applyFill="1" applyBorder="1" applyAlignment="1" applyProtection="1">
      <alignment horizontal="right" vertical="center"/>
    </xf>
    <xf numFmtId="182" fontId="10" fillId="0" borderId="13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center" vertical="center"/>
    </xf>
    <xf numFmtId="183" fontId="15" fillId="0" borderId="12" xfId="0" applyNumberFormat="1" applyFont="1" applyFill="1" applyBorder="1" applyAlignment="1" applyProtection="1">
      <alignment horizontal="right" vertical="center" wrapText="1"/>
    </xf>
    <xf numFmtId="4" fontId="15" fillId="0" borderId="12" xfId="0" applyNumberFormat="1" applyFont="1" applyFill="1" applyBorder="1" applyAlignment="1" applyProtection="1">
      <alignment horizontal="right" vertical="center" wrapText="1"/>
    </xf>
    <xf numFmtId="183" fontId="15" fillId="0" borderId="13" xfId="0" applyNumberFormat="1" applyFont="1" applyFill="1" applyBorder="1" applyAlignment="1" applyProtection="1">
      <alignment horizontal="right" vertical="center" wrapText="1"/>
    </xf>
    <xf numFmtId="49" fontId="15" fillId="0" borderId="11" xfId="0" applyNumberFormat="1" applyFont="1" applyFill="1" applyBorder="1" applyAlignment="1" applyProtection="1">
      <alignment vertical="center"/>
    </xf>
    <xf numFmtId="49" fontId="10" fillId="0" borderId="11" xfId="0" applyNumberFormat="1" applyFont="1" applyFill="1" applyBorder="1" applyAlignment="1" applyProtection="1">
      <alignment vertical="center"/>
    </xf>
    <xf numFmtId="183" fontId="10" fillId="0" borderId="12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183" fontId="10" fillId="0" borderId="13" xfId="0" applyNumberFormat="1" applyFont="1" applyFill="1" applyBorder="1" applyAlignment="1" applyProtection="1">
      <alignment horizontal="right" vertical="center" wrapText="1"/>
    </xf>
    <xf numFmtId="49" fontId="10" fillId="0" borderId="11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left" vertical="center"/>
    </xf>
    <xf numFmtId="178" fontId="15" fillId="0" borderId="11" xfId="0" applyNumberFormat="1" applyFont="1" applyFill="1" applyBorder="1" applyAlignment="1" applyProtection="1">
      <alignment horizontal="right" vertical="center"/>
    </xf>
    <xf numFmtId="178" fontId="15" fillId="0" borderId="17" xfId="0" applyNumberFormat="1" applyFont="1" applyFill="1" applyBorder="1" applyAlignment="1" applyProtection="1">
      <alignment horizontal="right" vertical="center"/>
    </xf>
    <xf numFmtId="49" fontId="10" fillId="0" borderId="11" xfId="0" applyNumberFormat="1" applyFont="1" applyFill="1" applyBorder="1" applyAlignment="1" applyProtection="1">
      <alignment horizontal="left" vertical="center"/>
    </xf>
    <xf numFmtId="178" fontId="10" fillId="0" borderId="12" xfId="0" applyNumberFormat="1" applyFont="1" applyFill="1" applyBorder="1" applyAlignment="1" applyProtection="1">
      <alignment horizontal="right" vertical="center"/>
    </xf>
    <xf numFmtId="4" fontId="10" fillId="0" borderId="13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0" fillId="0" borderId="0" xfId="0" applyBorder="1"/>
    <xf numFmtId="0" fontId="10" fillId="0" borderId="18" xfId="0" applyFont="1" applyBorder="1" applyAlignment="1" applyProtection="1">
      <alignment horizontal="center" vertical="center"/>
    </xf>
    <xf numFmtId="49" fontId="15" fillId="0" borderId="13" xfId="0" applyNumberFormat="1" applyFont="1" applyFill="1" applyBorder="1" applyAlignment="1" applyProtection="1">
      <alignment horizontal="center" vertical="center"/>
    </xf>
    <xf numFmtId="178" fontId="10" fillId="0" borderId="19" xfId="11" applyNumberFormat="1" applyFont="1" applyFill="1" applyBorder="1" applyAlignment="1" applyProtection="1">
      <alignment horizontal="right" vertical="center"/>
    </xf>
    <xf numFmtId="4" fontId="15" fillId="0" borderId="17" xfId="0" applyNumberFormat="1" applyFont="1" applyFill="1" applyBorder="1" applyAlignment="1" applyProtection="1">
      <alignment horizontal="right" vertical="center"/>
    </xf>
    <xf numFmtId="0" fontId="15" fillId="0" borderId="17" xfId="0" applyNumberFormat="1" applyFont="1" applyFill="1" applyBorder="1" applyAlignment="1" applyProtection="1">
      <alignment horizontal="left" vertical="center"/>
    </xf>
    <xf numFmtId="178" fontId="15" fillId="0" borderId="1" xfId="11" applyNumberFormat="1" applyFont="1" applyFill="1" applyBorder="1" applyAlignment="1" applyProtection="1">
      <alignment horizontal="right" vertical="center" wrapText="1"/>
    </xf>
    <xf numFmtId="0" fontId="17" fillId="0" borderId="17" xfId="0" applyNumberFormat="1" applyFont="1" applyFill="1" applyBorder="1" applyAlignment="1" applyProtection="1">
      <alignment horizontal="left" vertical="center"/>
    </xf>
    <xf numFmtId="49" fontId="10" fillId="0" borderId="11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left" vertical="center"/>
    </xf>
    <xf numFmtId="178" fontId="10" fillId="0" borderId="1" xfId="11" applyNumberFormat="1" applyFont="1" applyFill="1" applyBorder="1" applyAlignment="1" applyProtection="1">
      <alignment horizontal="right" vertical="center" wrapText="1"/>
    </xf>
    <xf numFmtId="4" fontId="10" fillId="0" borderId="17" xfId="0" applyNumberFormat="1" applyFont="1" applyFill="1" applyBorder="1" applyAlignment="1" applyProtection="1">
      <alignment horizontal="right" vertical="center"/>
    </xf>
    <xf numFmtId="178" fontId="10" fillId="0" borderId="1" xfId="11" applyNumberFormat="1" applyFont="1" applyFill="1" applyBorder="1" applyAlignment="1" applyProtection="1">
      <alignment vertical="center" wrapText="1"/>
    </xf>
    <xf numFmtId="178" fontId="10" fillId="0" borderId="1" xfId="0" applyNumberFormat="1" applyFont="1" applyFill="1" applyBorder="1" applyAlignment="1" applyProtection="1">
      <alignment horizontal="right" vertical="center"/>
    </xf>
    <xf numFmtId="178" fontId="15" fillId="0" borderId="1" xfId="0" applyNumberFormat="1" applyFont="1" applyFill="1" applyBorder="1" applyAlignment="1" applyProtection="1">
      <alignment horizontal="right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49" fontId="10" fillId="0" borderId="12" xfId="0" applyNumberFormat="1" applyFont="1" applyFill="1" applyBorder="1" applyAlignment="1" applyProtection="1">
      <alignment horizontal="left" vertical="center"/>
    </xf>
    <xf numFmtId="4" fontId="10" fillId="0" borderId="12" xfId="0" applyNumberFormat="1" applyFont="1" applyFill="1" applyBorder="1" applyAlignment="1" applyProtection="1">
      <alignment horizontal="right" vertical="center"/>
    </xf>
    <xf numFmtId="49" fontId="15" fillId="0" borderId="12" xfId="0" applyNumberFormat="1" applyFont="1" applyFill="1" applyBorder="1" applyAlignment="1" applyProtection="1">
      <alignment horizontal="left" vertical="center"/>
    </xf>
    <xf numFmtId="4" fontId="15" fillId="0" borderId="12" xfId="0" applyNumberFormat="1" applyFont="1" applyFill="1" applyBorder="1" applyAlignment="1" applyProtection="1">
      <alignment horizontal="right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right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right" vertical="center"/>
    </xf>
    <xf numFmtId="178" fontId="10" fillId="0" borderId="4" xfId="11" applyNumberFormat="1" applyFont="1" applyFill="1" applyBorder="1" applyAlignment="1" applyProtection="1">
      <alignment horizontal="right" vertical="center" wrapText="1"/>
    </xf>
    <xf numFmtId="183" fontId="10" fillId="0" borderId="11" xfId="0" applyNumberFormat="1" applyFont="1" applyFill="1" applyBorder="1" applyAlignment="1" applyProtection="1">
      <alignment horizontal="right" vertical="center" wrapText="1"/>
    </xf>
    <xf numFmtId="178" fontId="10" fillId="0" borderId="3" xfId="0" applyNumberFormat="1" applyFont="1" applyFill="1" applyBorder="1" applyAlignment="1" applyProtection="1">
      <alignment horizontal="right" vertical="center" wrapText="1"/>
    </xf>
    <xf numFmtId="183" fontId="10" fillId="0" borderId="11" xfId="0" applyNumberFormat="1" applyFont="1" applyFill="1" applyBorder="1" applyAlignment="1" applyProtection="1">
      <alignment horizontal="right" wrapText="1"/>
    </xf>
    <xf numFmtId="0" fontId="10" fillId="0" borderId="11" xfId="0" applyFont="1" applyFill="1" applyBorder="1" applyAlignment="1" applyProtection="1">
      <alignment horizontal="right" vertical="center"/>
    </xf>
    <xf numFmtId="183" fontId="10" fillId="0" borderId="0" xfId="0" applyNumberFormat="1" applyFont="1" applyFill="1" applyBorder="1" applyAlignment="1" applyProtection="1">
      <alignment horizontal="right" vertical="center" wrapText="1"/>
    </xf>
    <xf numFmtId="178" fontId="10" fillId="0" borderId="4" xfId="11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/>
    </xf>
    <xf numFmtId="181" fontId="10" fillId="0" borderId="13" xfId="22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178" fontId="15" fillId="0" borderId="3" xfId="0" applyNumberFormat="1" applyFont="1" applyFill="1" applyBorder="1" applyAlignment="1" applyProtection="1">
      <alignment horizontal="right" vertical="center"/>
    </xf>
    <xf numFmtId="0" fontId="15" fillId="0" borderId="11" xfId="0" applyNumberFormat="1" applyFont="1" applyFill="1" applyBorder="1" applyAlignment="1" applyProtection="1">
      <alignment horizontal="left" vertical="center"/>
    </xf>
    <xf numFmtId="178" fontId="15" fillId="0" borderId="4" xfId="11" applyNumberFormat="1" applyFont="1" applyFill="1" applyBorder="1" applyAlignment="1" applyProtection="1">
      <alignment horizontal="right" vertical="center" wrapText="1"/>
    </xf>
    <xf numFmtId="0" fontId="17" fillId="0" borderId="11" xfId="0" applyNumberFormat="1" applyFont="1" applyFill="1" applyBorder="1" applyAlignment="1" applyProtection="1">
      <alignment horizontal="left" vertical="center"/>
    </xf>
    <xf numFmtId="0" fontId="10" fillId="0" borderId="21" xfId="0" applyNumberFormat="1" applyFont="1" applyFill="1" applyBorder="1" applyAlignment="1" applyProtection="1">
      <alignment horizontal="left" vertical="center"/>
    </xf>
    <xf numFmtId="178" fontId="10" fillId="0" borderId="11" xfId="0" applyNumberFormat="1" applyFont="1" applyFill="1" applyBorder="1" applyAlignment="1" applyProtection="1">
      <alignment horizontal="right" vertical="center"/>
    </xf>
    <xf numFmtId="178" fontId="10" fillId="0" borderId="13" xfId="0" applyNumberFormat="1" applyFont="1" applyFill="1" applyBorder="1" applyAlignment="1" applyProtection="1">
      <alignment horizontal="right" vertical="center"/>
    </xf>
    <xf numFmtId="178" fontId="10" fillId="0" borderId="3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14" xfId="0" applyNumberFormat="1" applyFont="1" applyFill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0" fontId="10" fillId="0" borderId="22" xfId="0" applyFont="1" applyBorder="1" applyAlignment="1" applyProtection="1">
      <alignment vertical="center"/>
    </xf>
    <xf numFmtId="0" fontId="10" fillId="0" borderId="22" xfId="0" applyFont="1" applyBorder="1" applyAlignment="1" applyProtection="1"/>
    <xf numFmtId="0" fontId="10" fillId="0" borderId="2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/>
    </xf>
    <xf numFmtId="4" fontId="10" fillId="0" borderId="24" xfId="0" applyNumberFormat="1" applyFont="1" applyFill="1" applyBorder="1" applyAlignment="1" applyProtection="1">
      <alignment horizontal="right" vertical="center"/>
    </xf>
    <xf numFmtId="0" fontId="32" fillId="0" borderId="0" xfId="11" applyFill="1"/>
    <xf numFmtId="0" fontId="7" fillId="0" borderId="0" xfId="11" applyFont="1" applyBorder="1" applyAlignment="1" applyProtection="1"/>
    <xf numFmtId="0" fontId="32" fillId="0" borderId="0" xfId="11"/>
    <xf numFmtId="0" fontId="18" fillId="0" borderId="0" xfId="11" applyFont="1" applyBorder="1" applyAlignment="1" applyProtection="1">
      <alignment vertical="center" wrapText="1"/>
    </xf>
    <xf numFmtId="0" fontId="10" fillId="0" borderId="22" xfId="11" applyFont="1" applyBorder="1" applyAlignment="1" applyProtection="1">
      <alignment vertical="center"/>
    </xf>
    <xf numFmtId="0" fontId="10" fillId="0" borderId="22" xfId="11" applyFont="1" applyBorder="1" applyAlignment="1" applyProtection="1"/>
    <xf numFmtId="0" fontId="10" fillId="0" borderId="0" xfId="11" applyFont="1" applyBorder="1" applyAlignment="1" applyProtection="1"/>
    <xf numFmtId="0" fontId="10" fillId="0" borderId="0" xfId="11" applyFont="1" applyBorder="1" applyAlignment="1" applyProtection="1">
      <alignment horizontal="right" vertical="center"/>
    </xf>
    <xf numFmtId="0" fontId="10" fillId="0" borderId="23" xfId="11" applyFont="1" applyBorder="1" applyAlignment="1" applyProtection="1">
      <alignment horizontal="center" vertical="center"/>
    </xf>
    <xf numFmtId="0" fontId="10" fillId="0" borderId="19" xfId="11" applyFont="1" applyBorder="1" applyAlignment="1" applyProtection="1">
      <alignment horizontal="center" vertical="center"/>
    </xf>
    <xf numFmtId="0" fontId="10" fillId="0" borderId="24" xfId="11" applyFont="1" applyBorder="1" applyAlignment="1" applyProtection="1">
      <alignment horizontal="center" vertical="center"/>
    </xf>
    <xf numFmtId="0" fontId="10" fillId="0" borderId="4" xfId="11" applyFont="1" applyFill="1" applyBorder="1" applyAlignment="1" applyProtection="1">
      <alignment vertical="center"/>
    </xf>
    <xf numFmtId="178" fontId="10" fillId="0" borderId="19" xfId="11" applyNumberFormat="1" applyFont="1" applyFill="1" applyBorder="1" applyAlignment="1" applyProtection="1">
      <alignment vertical="center"/>
    </xf>
    <xf numFmtId="0" fontId="7" fillId="0" borderId="0" xfId="11" applyFont="1" applyFill="1" applyBorder="1" applyAlignment="1" applyProtection="1"/>
    <xf numFmtId="178" fontId="10" fillId="0" borderId="19" xfId="11" applyNumberFormat="1" applyFont="1" applyFill="1" applyBorder="1" applyAlignment="1" applyProtection="1">
      <alignment horizontal="right" vertical="center" wrapText="1"/>
    </xf>
    <xf numFmtId="0" fontId="10" fillId="0" borderId="23" xfId="11" applyFont="1" applyFill="1" applyBorder="1" applyAlignment="1" applyProtection="1">
      <alignment vertical="center"/>
    </xf>
    <xf numFmtId="178" fontId="10" fillId="0" borderId="24" xfId="11" applyNumberFormat="1" applyFont="1" applyFill="1" applyBorder="1" applyAlignment="1" applyProtection="1">
      <alignment horizontal="right" vertical="center" wrapText="1"/>
    </xf>
    <xf numFmtId="178" fontId="10" fillId="0" borderId="24" xfId="11" applyNumberFormat="1" applyFont="1" applyFill="1" applyBorder="1" applyAlignment="1" applyProtection="1">
      <alignment vertical="center" wrapText="1"/>
    </xf>
    <xf numFmtId="0" fontId="10" fillId="0" borderId="4" xfId="11" applyFont="1" applyBorder="1" applyAlignment="1" applyProtection="1">
      <alignment vertical="center"/>
    </xf>
    <xf numFmtId="178" fontId="10" fillId="0" borderId="19" xfId="11" applyNumberFormat="1" applyFont="1" applyBorder="1" applyAlignment="1" applyProtection="1">
      <alignment vertical="center"/>
    </xf>
    <xf numFmtId="178" fontId="10" fillId="0" borderId="4" xfId="11" applyNumberFormat="1" applyFont="1" applyBorder="1" applyAlignment="1" applyProtection="1"/>
    <xf numFmtId="0" fontId="10" fillId="0" borderId="4" xfId="11" applyFont="1" applyFill="1" applyBorder="1" applyAlignment="1" applyProtection="1">
      <alignment horizontal="center" vertical="center"/>
    </xf>
    <xf numFmtId="178" fontId="10" fillId="0" borderId="19" xfId="11" applyNumberFormat="1" applyFont="1" applyFill="1" applyBorder="1" applyAlignment="1" applyProtection="1">
      <alignment horizontal="center" vertical="center"/>
    </xf>
    <xf numFmtId="0" fontId="10" fillId="0" borderId="4" xfId="11" applyFont="1" applyBorder="1" applyAlignment="1" applyProtection="1">
      <alignment horizontal="center" vertical="center"/>
    </xf>
    <xf numFmtId="178" fontId="10" fillId="0" borderId="19" xfId="11" applyNumberFormat="1" applyFont="1" applyBorder="1" applyAlignment="1" applyProtection="1">
      <alignment horizontal="center" vertical="center"/>
    </xf>
    <xf numFmtId="4" fontId="21" fillId="0" borderId="19" xfId="11" applyNumberFormat="1" applyFont="1" applyFill="1" applyBorder="1" applyAlignment="1" applyProtection="1">
      <alignment horizontal="right" vertical="center" wrapText="1"/>
    </xf>
    <xf numFmtId="184" fontId="10" fillId="0" borderId="19" xfId="11" applyNumberFormat="1" applyFont="1" applyFill="1" applyBorder="1" applyAlignment="1" applyProtection="1">
      <alignment horizontal="right" vertical="center" wrapText="1"/>
    </xf>
    <xf numFmtId="178" fontId="10" fillId="0" borderId="4" xfId="11" applyNumberFormat="1" applyFont="1" applyFill="1" applyBorder="1" applyAlignment="1" applyProtection="1"/>
    <xf numFmtId="178" fontId="10" fillId="0" borderId="19" xfId="11" applyNumberFormat="1" applyFont="1" applyBorder="1" applyAlignment="1" applyProtection="1">
      <alignment horizontal="right" vertical="center" wrapText="1"/>
    </xf>
    <xf numFmtId="178" fontId="10" fillId="0" borderId="19" xfId="11" applyNumberFormat="1" applyFont="1" applyBorder="1" applyAlignment="1" applyProtection="1"/>
    <xf numFmtId="0" fontId="10" fillId="0" borderId="4" xfId="11" applyFont="1" applyBorder="1" applyAlignment="1" applyProtection="1"/>
    <xf numFmtId="178" fontId="10" fillId="0" borderId="4" xfId="11" applyNumberFormat="1" applyFont="1" applyFill="1" applyBorder="1" applyAlignment="1" applyProtection="1">
      <alignment horizontal="center" vertical="center"/>
    </xf>
    <xf numFmtId="178" fontId="10" fillId="0" borderId="24" xfId="11" applyNumberFormat="1" applyFont="1" applyFill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8" fillId="0" borderId="11" xfId="2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/>
    </xf>
    <xf numFmtId="0" fontId="8" fillId="0" borderId="11" xfId="2" applyFont="1" applyBorder="1" applyAlignment="1" applyProtection="1">
      <alignment vertical="center"/>
    </xf>
    <xf numFmtId="0" fontId="8" fillId="0" borderId="14" xfId="2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6" xfId="0" applyFont="1" applyBorder="1" applyAlignment="1" applyProtection="1"/>
    <xf numFmtId="0" fontId="23" fillId="0" borderId="14" xfId="2" applyFont="1" applyBorder="1" applyAlignment="1" applyProtection="1">
      <alignment vertical="center" wrapText="1"/>
    </xf>
    <xf numFmtId="0" fontId="23" fillId="0" borderId="25" xfId="2" applyFont="1" applyBorder="1" applyAlignment="1" applyProtection="1"/>
    <xf numFmtId="0" fontId="24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11" applyFont="1" applyBorder="1" applyAlignment="1" applyProtection="1">
      <alignment horizontal="center" vertical="center"/>
    </xf>
    <xf numFmtId="0" fontId="10" fillId="0" borderId="23" xfId="11" applyFont="1" applyBorder="1" applyAlignment="1" applyProtection="1">
      <alignment horizontal="center" vertical="center"/>
    </xf>
    <xf numFmtId="0" fontId="10" fillId="0" borderId="19" xfId="11" applyFont="1" applyBorder="1" applyAlignment="1" applyProtection="1">
      <alignment horizontal="center" vertical="center"/>
    </xf>
    <xf numFmtId="0" fontId="10" fillId="0" borderId="24" xfId="11" applyFont="1" applyBorder="1" applyAlignment="1" applyProtection="1">
      <alignment horizontal="center" vertical="center"/>
    </xf>
    <xf numFmtId="0" fontId="9" fillId="0" borderId="0" xfId="16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1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</cellXfs>
  <cellStyles count="33">
    <cellStyle name="常规" xfId="0" builtinId="0"/>
    <cellStyle name="常规 2" xfId="11"/>
    <cellStyle name="常规 2 10" xfId="10"/>
    <cellStyle name="常规 2 2" xfId="7"/>
    <cellStyle name="常规 2 3" xfId="9"/>
    <cellStyle name="常规 2 4" xfId="12"/>
    <cellStyle name="常规 2 5" xfId="3"/>
    <cellStyle name="常规 2 6" xfId="13"/>
    <cellStyle name="常规 2 7" xfId="14"/>
    <cellStyle name="常规 2 8" xfId="15"/>
    <cellStyle name="常规 2 9" xfId="4"/>
    <cellStyle name="常规 3" xfId="16"/>
    <cellStyle name="常规 3 10" xfId="1"/>
    <cellStyle name="常规 3 2" xfId="5"/>
    <cellStyle name="常规 3 3" xfId="6"/>
    <cellStyle name="常规 3 4" xfId="8"/>
    <cellStyle name="常规 3 5" xfId="17"/>
    <cellStyle name="常规 3 6" xfId="18"/>
    <cellStyle name="常规 3 7" xfId="19"/>
    <cellStyle name="常规 3 8" xfId="20"/>
    <cellStyle name="常规 3 9" xfId="21"/>
    <cellStyle name="常规 4" xfId="22"/>
    <cellStyle name="常规 4 10" xfId="23"/>
    <cellStyle name="常规 4 2" xfId="24"/>
    <cellStyle name="常规 4 3" xfId="25"/>
    <cellStyle name="常规 4 4" xfId="26"/>
    <cellStyle name="常规 4 5" xfId="27"/>
    <cellStyle name="常规 4 6" xfId="28"/>
    <cellStyle name="常规 4 7" xfId="29"/>
    <cellStyle name="常规 4 8" xfId="30"/>
    <cellStyle name="常规 4 9" xfId="31"/>
    <cellStyle name="常规 5" xfId="32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2210435</xdr:colOff>
      <xdr:row>5</xdr:row>
      <xdr:rowOff>22225</xdr:rowOff>
    </xdr:from>
    <xdr:to>
      <xdr:col>0</xdr:col>
      <xdr:colOff>3762375</xdr:colOff>
      <xdr:row>6</xdr:row>
      <xdr:rowOff>12700</xdr:rowOff>
    </xdr:to>
    <xdr:sp macro="" textlink="">
      <xdr:nvSpPr>
        <xdr:cNvPr id="2" name="文本框 1"/>
        <xdr:cNvSpPr txBox="1"/>
      </xdr:nvSpPr>
      <xdr:spPr>
        <a:xfrm>
          <a:off x="2210435" y="1193800"/>
          <a:ext cx="155194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>
              <a:solidFill>
                <a:srgbClr val="FF0000"/>
              </a:solidFill>
            </a:rPr>
            <a:t>此表无数据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193040</xdr:colOff>
      <xdr:row>9</xdr:row>
      <xdr:rowOff>146050</xdr:rowOff>
    </xdr:from>
    <xdr:to>
      <xdr:col>3</xdr:col>
      <xdr:colOff>960755</xdr:colOff>
      <xdr:row>9</xdr:row>
      <xdr:rowOff>974090</xdr:rowOff>
    </xdr:to>
    <xdr:sp macro="" textlink="">
      <xdr:nvSpPr>
        <xdr:cNvPr id="2" name="文本框 1"/>
        <xdr:cNvSpPr txBox="1"/>
      </xdr:nvSpPr>
      <xdr:spPr>
        <a:xfrm>
          <a:off x="2095500" y="2603500"/>
          <a:ext cx="2284730" cy="82804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>
              <a:solidFill>
                <a:srgbClr val="FF0000"/>
              </a:solidFill>
            </a:rPr>
            <a:t>此表无数据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A4" sqref="A4"/>
    </sheetView>
  </sheetViews>
  <sheetFormatPr defaultColWidth="9" defaultRowHeight="12.75" customHeight="1"/>
  <cols>
    <col min="1" max="2" width="17.140625" style="10" customWidth="1"/>
    <col min="3" max="9" width="15.140625" style="10" customWidth="1"/>
    <col min="10" max="10" width="9" style="10" customWidth="1"/>
  </cols>
  <sheetData>
    <row r="2" spans="1:10" ht="14.25" customHeight="1">
      <c r="A2" s="159"/>
      <c r="B2"/>
      <c r="C2"/>
      <c r="D2"/>
      <c r="E2"/>
      <c r="F2"/>
      <c r="G2"/>
      <c r="H2"/>
      <c r="I2"/>
      <c r="J2"/>
    </row>
    <row r="3" spans="1:10" ht="18.75" customHeight="1">
      <c r="A3" s="160"/>
      <c r="B3" s="160"/>
      <c r="C3" s="160"/>
      <c r="D3" s="160"/>
      <c r="E3" s="160"/>
      <c r="F3" s="160"/>
      <c r="G3" s="160"/>
      <c r="H3" s="160"/>
      <c r="I3" s="160"/>
      <c r="J3"/>
    </row>
    <row r="4" spans="1:10" ht="16.5" customHeight="1">
      <c r="A4" s="160" t="s">
        <v>0</v>
      </c>
      <c r="B4" s="160"/>
      <c r="C4" s="160"/>
      <c r="D4" s="160"/>
      <c r="E4" s="160"/>
      <c r="F4" s="160"/>
      <c r="G4" s="160"/>
      <c r="H4" s="160"/>
      <c r="I4" s="160"/>
      <c r="J4"/>
    </row>
    <row r="5" spans="1:10" ht="14.25" customHeight="1">
      <c r="A5" s="160"/>
      <c r="B5" s="160"/>
      <c r="C5" s="160"/>
      <c r="D5" s="160"/>
      <c r="E5" s="160"/>
      <c r="F5" s="160"/>
      <c r="G5" s="160"/>
      <c r="H5" s="160"/>
      <c r="I5" s="160"/>
      <c r="J5"/>
    </row>
    <row r="6" spans="1:10" ht="14.25" customHeight="1">
      <c r="A6" s="160"/>
      <c r="B6" s="160"/>
      <c r="C6" s="160"/>
      <c r="D6" s="160"/>
      <c r="E6" s="160"/>
      <c r="F6" s="160"/>
      <c r="G6" s="160"/>
      <c r="H6" s="160"/>
      <c r="I6" s="160"/>
      <c r="J6"/>
    </row>
    <row r="7" spans="1:10" ht="14.25" customHeight="1">
      <c r="A7" s="160"/>
      <c r="B7" s="160"/>
      <c r="C7" s="160"/>
      <c r="D7" s="160"/>
      <c r="E7" s="160"/>
      <c r="F7" s="160"/>
      <c r="G7" s="160"/>
      <c r="H7" s="160"/>
      <c r="I7" s="160"/>
      <c r="J7"/>
    </row>
    <row r="8" spans="1:10" ht="14.25" customHeight="1">
      <c r="A8" s="160"/>
      <c r="B8" s="160"/>
      <c r="C8" s="160"/>
      <c r="D8" s="160"/>
      <c r="E8" s="160"/>
      <c r="F8" s="160"/>
      <c r="G8" s="160"/>
      <c r="H8" s="160"/>
      <c r="I8" s="160"/>
      <c r="J8"/>
    </row>
    <row r="9" spans="1:10" ht="33" customHeight="1">
      <c r="A9" s="163" t="s">
        <v>1</v>
      </c>
      <c r="B9" s="163"/>
      <c r="C9" s="163"/>
      <c r="D9" s="163"/>
      <c r="E9" s="163"/>
      <c r="F9" s="163"/>
      <c r="G9" s="163"/>
      <c r="H9" s="163"/>
      <c r="I9" s="162"/>
      <c r="J9"/>
    </row>
    <row r="10" spans="1:10" ht="14.25" customHeight="1">
      <c r="A10" s="160"/>
      <c r="B10" s="160"/>
      <c r="C10" s="160"/>
      <c r="D10" s="160"/>
      <c r="E10" s="160"/>
      <c r="F10" s="160"/>
      <c r="G10" s="160"/>
      <c r="H10" s="160"/>
      <c r="I10" s="160"/>
      <c r="J10"/>
    </row>
    <row r="11" spans="1:10" ht="14.25" customHeight="1">
      <c r="A11" s="160"/>
      <c r="B11" s="160"/>
      <c r="C11" s="160"/>
      <c r="D11" s="160"/>
      <c r="E11" s="160"/>
      <c r="F11" s="160"/>
      <c r="G11" s="160"/>
      <c r="H11" s="160"/>
      <c r="I11" s="160"/>
      <c r="J11"/>
    </row>
    <row r="12" spans="1:10" ht="14.25" customHeight="1">
      <c r="A12" s="160"/>
      <c r="B12" s="160"/>
      <c r="C12" s="160"/>
      <c r="D12" s="160"/>
      <c r="E12" s="160"/>
      <c r="F12" s="160"/>
      <c r="G12" s="160"/>
      <c r="H12" s="160"/>
      <c r="I12" s="160"/>
      <c r="J12"/>
    </row>
    <row r="13" spans="1:10" ht="14.25" customHeight="1">
      <c r="A13" s="160"/>
      <c r="B13" s="160"/>
      <c r="C13" s="160"/>
      <c r="D13" s="160"/>
      <c r="E13" s="160"/>
      <c r="F13" s="160"/>
      <c r="G13" s="160"/>
      <c r="H13" s="160"/>
      <c r="I13" s="160"/>
      <c r="J13"/>
    </row>
    <row r="14" spans="1:10" ht="14.25" customHeight="1">
      <c r="A14" s="160"/>
      <c r="B14" s="160"/>
      <c r="C14" s="160"/>
      <c r="D14" s="160"/>
      <c r="E14" s="160"/>
      <c r="F14" s="160"/>
      <c r="G14" s="160"/>
      <c r="H14" s="160"/>
      <c r="I14" s="160"/>
      <c r="J14"/>
    </row>
    <row r="15" spans="1:10" ht="14.25" customHeight="1">
      <c r="A15" s="160"/>
      <c r="B15" s="160"/>
      <c r="C15" s="160"/>
      <c r="D15" s="160"/>
      <c r="E15" s="160"/>
      <c r="F15" s="160"/>
      <c r="G15" s="160"/>
      <c r="H15" s="160"/>
      <c r="I15" s="160"/>
      <c r="J15"/>
    </row>
    <row r="16" spans="1:10" ht="14.25" customHeight="1">
      <c r="A16" s="160"/>
      <c r="B16" s="160"/>
      <c r="C16" s="160"/>
      <c r="D16" s="160"/>
      <c r="E16" s="160"/>
      <c r="F16" s="160"/>
      <c r="G16" s="160"/>
      <c r="H16" s="160"/>
      <c r="I16" s="160"/>
      <c r="J16"/>
    </row>
    <row r="17" spans="1:10" ht="14.25" customHeight="1">
      <c r="A17" s="160"/>
      <c r="B17" s="160"/>
      <c r="C17" s="160"/>
      <c r="D17" s="160"/>
      <c r="E17" s="160"/>
      <c r="F17" s="160"/>
      <c r="G17" s="160"/>
      <c r="H17" s="160"/>
      <c r="I17" s="160"/>
      <c r="J17"/>
    </row>
    <row r="18" spans="1:10" ht="14.25" customHeight="1">
      <c r="A18" s="160"/>
      <c r="B18" s="160"/>
      <c r="C18" s="160"/>
      <c r="D18" s="160"/>
      <c r="E18" s="160"/>
      <c r="F18" s="160"/>
      <c r="G18" s="160"/>
      <c r="H18" s="160"/>
      <c r="I18" s="160"/>
      <c r="J18"/>
    </row>
    <row r="19" spans="1:10" ht="14.25" customHeight="1">
      <c r="A19" s="164" t="s">
        <v>2</v>
      </c>
      <c r="B19" s="164"/>
      <c r="C19" s="164"/>
      <c r="D19" s="164"/>
      <c r="E19" s="164"/>
      <c r="F19" s="164"/>
      <c r="G19" s="164"/>
      <c r="H19" s="164"/>
      <c r="I19" s="160"/>
      <c r="J19"/>
    </row>
    <row r="20" spans="1:10" ht="14.25" customHeight="1">
      <c r="A20" s="160"/>
      <c r="B20" s="160"/>
      <c r="C20" s="160"/>
      <c r="D20" s="160"/>
      <c r="E20" s="160"/>
      <c r="F20" s="160"/>
      <c r="G20" s="160"/>
      <c r="H20" s="160"/>
      <c r="I20" s="160"/>
      <c r="J20"/>
    </row>
    <row r="21" spans="1:10" ht="14.25" customHeight="1">
      <c r="A21" s="160"/>
      <c r="B21" s="160"/>
      <c r="C21" s="160"/>
      <c r="D21" s="160"/>
      <c r="E21" s="160"/>
      <c r="F21" s="160"/>
      <c r="G21" s="160"/>
      <c r="H21"/>
      <c r="I21" s="160"/>
      <c r="J21"/>
    </row>
    <row r="22" spans="1:10" ht="14.25" customHeight="1">
      <c r="A22" s="160"/>
      <c r="B22" s="160" t="s">
        <v>3</v>
      </c>
      <c r="C22"/>
      <c r="D22"/>
      <c r="E22" s="160" t="s">
        <v>4</v>
      </c>
      <c r="F22"/>
      <c r="G22" s="160" t="s">
        <v>5</v>
      </c>
      <c r="H22"/>
      <c r="I22" s="160"/>
      <c r="J22"/>
    </row>
    <row r="23" spans="1:10" ht="15.75" customHeight="1">
      <c r="A23"/>
      <c r="B23" s="161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honeticPr fontId="34" type="noConversion"/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workbookViewId="0">
      <selection activeCell="B7" sqref="B7"/>
    </sheetView>
  </sheetViews>
  <sheetFormatPr defaultColWidth="9" defaultRowHeight="12.75" customHeight="1"/>
  <cols>
    <col min="1" max="1" width="49.28515625" style="10" customWidth="1"/>
    <col min="2" max="8" width="10.5703125" style="10" customWidth="1"/>
    <col min="9" max="9" width="9.140625" style="10"/>
  </cols>
  <sheetData>
    <row r="1" spans="1:9" ht="24.75" customHeight="1">
      <c r="A1" s="32" t="s">
        <v>27</v>
      </c>
    </row>
    <row r="2" spans="1:9" ht="24.75" customHeight="1">
      <c r="A2" s="165" t="s">
        <v>293</v>
      </c>
      <c r="B2" s="165"/>
      <c r="C2" s="165"/>
      <c r="D2" s="165"/>
      <c r="E2" s="165"/>
      <c r="F2" s="165"/>
      <c r="G2" s="165"/>
      <c r="H2" s="165"/>
    </row>
    <row r="3" spans="1:9" ht="24.75" customHeight="1">
      <c r="H3" s="12" t="s">
        <v>29</v>
      </c>
    </row>
    <row r="4" spans="1:9" ht="24.75" customHeight="1">
      <c r="A4" s="172" t="s">
        <v>163</v>
      </c>
      <c r="B4" s="177" t="s">
        <v>294</v>
      </c>
      <c r="C4" s="177" t="s">
        <v>295</v>
      </c>
      <c r="D4" s="177" t="s">
        <v>296</v>
      </c>
      <c r="E4" s="177" t="s">
        <v>297</v>
      </c>
      <c r="F4" s="178"/>
      <c r="G4" s="177" t="s">
        <v>298</v>
      </c>
      <c r="H4" s="180" t="s">
        <v>299</v>
      </c>
    </row>
    <row r="5" spans="1:9" ht="24.75" customHeight="1">
      <c r="A5" s="179"/>
      <c r="B5" s="178"/>
      <c r="C5" s="178"/>
      <c r="D5" s="178"/>
      <c r="E5" s="33" t="s">
        <v>300</v>
      </c>
      <c r="F5" s="33" t="s">
        <v>301</v>
      </c>
      <c r="G5" s="177"/>
      <c r="H5" s="180"/>
    </row>
    <row r="6" spans="1:9" s="9" customFormat="1" ht="24.75" customHeight="1">
      <c r="A6" s="34" t="s">
        <v>167</v>
      </c>
      <c r="B6" s="35">
        <f>D6+F6</f>
        <v>9.8000000000000007</v>
      </c>
      <c r="C6" s="36"/>
      <c r="D6" s="35">
        <v>5.5</v>
      </c>
      <c r="E6" s="36"/>
      <c r="F6" s="35">
        <v>4.3</v>
      </c>
      <c r="G6" s="35"/>
      <c r="H6" s="37"/>
      <c r="I6" s="15"/>
    </row>
    <row r="7" spans="1:9" ht="24.75" customHeight="1">
      <c r="A7" s="38"/>
      <c r="B7" s="35"/>
      <c r="C7" s="36"/>
      <c r="D7" s="35"/>
      <c r="E7" s="36"/>
      <c r="F7" s="35"/>
      <c r="G7" s="35"/>
      <c r="H7" s="37"/>
    </row>
    <row r="8" spans="1:9" ht="24.75" customHeight="1">
      <c r="A8" s="39"/>
      <c r="B8" s="40"/>
      <c r="C8" s="41"/>
      <c r="D8" s="40"/>
      <c r="E8" s="41"/>
      <c r="F8" s="40"/>
      <c r="G8" s="40"/>
      <c r="H8" s="42"/>
    </row>
    <row r="9" spans="1:9" ht="24.75" customHeight="1">
      <c r="A9" s="39"/>
      <c r="B9" s="40"/>
      <c r="C9" s="41"/>
      <c r="D9" s="40"/>
      <c r="E9" s="41"/>
      <c r="F9" s="40"/>
      <c r="G9" s="40"/>
      <c r="H9" s="42"/>
    </row>
    <row r="10" spans="1:9" ht="24.75" customHeight="1">
      <c r="A10" s="39"/>
      <c r="B10" s="40"/>
      <c r="C10" s="41"/>
      <c r="D10" s="40"/>
      <c r="E10" s="41"/>
      <c r="F10" s="40"/>
      <c r="G10" s="40"/>
      <c r="H10" s="42"/>
    </row>
    <row r="11" spans="1:9" ht="24.75" customHeight="1">
      <c r="A11" s="39"/>
      <c r="B11" s="40"/>
      <c r="C11" s="41"/>
      <c r="D11" s="40"/>
      <c r="E11" s="41"/>
      <c r="F11" s="40"/>
      <c r="G11" s="40"/>
      <c r="H11" s="42"/>
    </row>
    <row r="12" spans="1:9" ht="24.75" customHeight="1">
      <c r="A12" s="39"/>
      <c r="B12" s="40"/>
      <c r="C12" s="41"/>
      <c r="D12" s="40"/>
      <c r="E12" s="41"/>
      <c r="F12" s="40"/>
      <c r="G12" s="40"/>
      <c r="H12" s="42"/>
    </row>
    <row r="13" spans="1:9" ht="24.75" customHeight="1">
      <c r="A13" s="39"/>
      <c r="B13" s="40"/>
      <c r="C13" s="41"/>
      <c r="D13" s="40"/>
      <c r="E13" s="41"/>
      <c r="F13" s="40"/>
      <c r="G13" s="40"/>
      <c r="H13" s="42"/>
    </row>
    <row r="14" spans="1:9" ht="24.75" customHeight="1">
      <c r="A14" s="39"/>
      <c r="B14" s="40"/>
      <c r="C14" s="41"/>
      <c r="D14" s="40"/>
      <c r="E14" s="41"/>
      <c r="F14" s="40"/>
      <c r="G14" s="40"/>
      <c r="H14" s="42"/>
    </row>
    <row r="15" spans="1:9" ht="24.75" customHeight="1">
      <c r="A15" s="39"/>
      <c r="B15" s="40"/>
      <c r="C15" s="41"/>
      <c r="D15" s="40"/>
      <c r="E15" s="41"/>
      <c r="F15" s="40"/>
      <c r="G15" s="40"/>
      <c r="H15" s="42"/>
    </row>
    <row r="16" spans="1:9" ht="24.75" customHeight="1">
      <c r="A16" s="39"/>
      <c r="B16" s="40"/>
      <c r="C16" s="41"/>
      <c r="D16" s="40"/>
      <c r="E16" s="41"/>
      <c r="F16" s="40"/>
      <c r="G16" s="40"/>
      <c r="H16" s="42"/>
    </row>
    <row r="17" spans="1:8" ht="24.75" customHeight="1">
      <c r="A17" s="39"/>
      <c r="B17" s="40"/>
      <c r="C17" s="41"/>
      <c r="D17" s="40"/>
      <c r="E17" s="41"/>
      <c r="F17" s="40"/>
      <c r="G17" s="40"/>
      <c r="H17" s="42"/>
    </row>
    <row r="18" spans="1:8" ht="24.75" customHeight="1">
      <c r="A18" s="39"/>
      <c r="B18" s="40"/>
      <c r="C18" s="41"/>
      <c r="D18" s="40"/>
      <c r="E18" s="41"/>
      <c r="F18" s="40"/>
      <c r="G18" s="40"/>
      <c r="H18" s="42"/>
    </row>
    <row r="19" spans="1:8" ht="24.75" customHeight="1">
      <c r="A19" s="39"/>
      <c r="B19" s="40"/>
      <c r="C19" s="41"/>
      <c r="D19" s="40"/>
      <c r="E19" s="41"/>
      <c r="F19" s="40"/>
      <c r="G19" s="40"/>
      <c r="H19" s="42"/>
    </row>
    <row r="20" spans="1:8" ht="24.75" customHeight="1">
      <c r="A20" s="39"/>
      <c r="B20" s="40"/>
      <c r="C20" s="41"/>
      <c r="D20" s="40"/>
      <c r="E20" s="41"/>
      <c r="F20" s="40"/>
      <c r="G20" s="40"/>
      <c r="H20" s="42"/>
    </row>
    <row r="21" spans="1:8" ht="24.75" customHeight="1">
      <c r="A21" s="39"/>
      <c r="B21" s="40"/>
      <c r="C21" s="41"/>
      <c r="D21" s="40"/>
      <c r="E21" s="41"/>
      <c r="F21" s="40"/>
      <c r="G21" s="40"/>
      <c r="H21" s="42"/>
    </row>
    <row r="22" spans="1:8" ht="24.75" customHeight="1">
      <c r="A22" s="39"/>
      <c r="B22" s="40"/>
      <c r="C22" s="41"/>
      <c r="D22" s="40"/>
      <c r="E22" s="41"/>
      <c r="F22" s="40"/>
      <c r="G22" s="40"/>
      <c r="H22" s="42"/>
    </row>
    <row r="23" spans="1:8" ht="24.75" customHeight="1">
      <c r="A23" s="39"/>
      <c r="B23" s="40"/>
      <c r="C23" s="41"/>
      <c r="D23" s="40"/>
      <c r="E23" s="41"/>
      <c r="F23" s="40"/>
      <c r="G23" s="40"/>
      <c r="H23" s="42"/>
    </row>
    <row r="24" spans="1:8" ht="24.75" customHeight="1">
      <c r="A24" s="39"/>
      <c r="B24" s="40"/>
      <c r="C24" s="41"/>
      <c r="D24" s="40"/>
      <c r="E24" s="41"/>
      <c r="F24" s="40"/>
      <c r="G24" s="40"/>
      <c r="H24" s="42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showGridLines="0" showZeros="0" tabSelected="1" workbookViewId="0">
      <selection activeCell="H20" sqref="H20"/>
    </sheetView>
  </sheetViews>
  <sheetFormatPr defaultColWidth="9" defaultRowHeight="12.75" customHeight="1"/>
  <cols>
    <col min="1" max="1" width="8.7109375" style="10" customWidth="1"/>
    <col min="2" max="2" width="38.140625" style="10" customWidth="1"/>
    <col min="3" max="5" width="17.85546875" style="10" customWidth="1"/>
    <col min="6" max="6" width="6.85546875" style="10" customWidth="1"/>
  </cols>
  <sheetData>
    <row r="1" spans="1:6" ht="24.75" customHeight="1">
      <c r="A1" s="19" t="s">
        <v>27</v>
      </c>
      <c r="B1" s="20"/>
    </row>
    <row r="2" spans="1:6" ht="24.75" customHeight="1">
      <c r="A2" s="165" t="s">
        <v>302</v>
      </c>
      <c r="B2" s="165"/>
      <c r="C2" s="165"/>
      <c r="D2" s="165"/>
      <c r="E2" s="165"/>
    </row>
    <row r="3" spans="1:6" ht="24.75" customHeight="1">
      <c r="E3" s="12" t="s">
        <v>29</v>
      </c>
    </row>
    <row r="4" spans="1:6" ht="24.75" customHeight="1">
      <c r="A4" s="21" t="s">
        <v>303</v>
      </c>
      <c r="B4" s="22" t="s">
        <v>32</v>
      </c>
      <c r="C4" s="22" t="s">
        <v>107</v>
      </c>
      <c r="D4" s="22" t="s">
        <v>103</v>
      </c>
      <c r="E4" s="23" t="s">
        <v>104</v>
      </c>
    </row>
    <row r="5" spans="1:6" ht="24.75" customHeight="1">
      <c r="A5" s="21" t="s">
        <v>106</v>
      </c>
      <c r="B5" s="22" t="s">
        <v>106</v>
      </c>
      <c r="C5" s="22">
        <v>1</v>
      </c>
      <c r="D5" s="22">
        <v>2</v>
      </c>
      <c r="E5" s="23">
        <v>3</v>
      </c>
    </row>
    <row r="6" spans="1:6" s="9" customFormat="1" ht="25.5" customHeight="1">
      <c r="A6" s="24">
        <f>ROW()-6</f>
        <v>0</v>
      </c>
      <c r="B6" s="25" t="s">
        <v>107</v>
      </c>
      <c r="C6" s="26">
        <f>SUM(C7:C20)</f>
        <v>76.559275</v>
      </c>
      <c r="D6" s="26">
        <f>SUM(D7:D20)</f>
        <v>76.559275</v>
      </c>
      <c r="E6" s="27">
        <f t="shared" ref="E6" si="0">SUM(E7:E20)</f>
        <v>0</v>
      </c>
      <c r="F6" s="15"/>
    </row>
    <row r="7" spans="1:6" ht="25.5" customHeight="1">
      <c r="A7" s="28">
        <f t="shared" ref="A7:A20" si="1">ROW()-6</f>
        <v>1</v>
      </c>
      <c r="B7" s="29" t="s">
        <v>304</v>
      </c>
      <c r="C7" s="30">
        <v>8.0500000000000007</v>
      </c>
      <c r="D7" s="30">
        <v>8.0500000000000007</v>
      </c>
      <c r="E7" s="31"/>
    </row>
    <row r="8" spans="1:6" ht="25.5" customHeight="1">
      <c r="A8" s="28">
        <f t="shared" si="1"/>
        <v>2</v>
      </c>
      <c r="B8" s="29" t="s">
        <v>305</v>
      </c>
      <c r="C8" s="30">
        <v>10</v>
      </c>
      <c r="D8" s="30">
        <v>10</v>
      </c>
      <c r="E8" s="31"/>
    </row>
    <row r="9" spans="1:6" ht="25.5" customHeight="1">
      <c r="A9" s="28">
        <f t="shared" si="1"/>
        <v>3</v>
      </c>
      <c r="B9" s="29" t="s">
        <v>306</v>
      </c>
      <c r="C9" s="30">
        <v>1.5</v>
      </c>
      <c r="D9" s="30">
        <v>1.5</v>
      </c>
      <c r="E9" s="31"/>
    </row>
    <row r="10" spans="1:6" ht="25.5" customHeight="1">
      <c r="A10" s="28">
        <f t="shared" si="1"/>
        <v>4</v>
      </c>
      <c r="B10" s="29" t="s">
        <v>307</v>
      </c>
      <c r="C10" s="30">
        <v>12</v>
      </c>
      <c r="D10" s="30">
        <v>12</v>
      </c>
      <c r="E10" s="31"/>
    </row>
    <row r="11" spans="1:6" ht="25.5" customHeight="1">
      <c r="A11" s="28">
        <f t="shared" si="1"/>
        <v>5</v>
      </c>
      <c r="B11" s="29" t="s">
        <v>308</v>
      </c>
      <c r="C11" s="30"/>
      <c r="D11" s="30"/>
      <c r="E11" s="31"/>
    </row>
    <row r="12" spans="1:6" ht="25.5" customHeight="1">
      <c r="A12" s="28">
        <f t="shared" si="1"/>
        <v>6</v>
      </c>
      <c r="B12" s="29" t="s">
        <v>309</v>
      </c>
      <c r="C12" s="30">
        <v>20</v>
      </c>
      <c r="D12" s="30">
        <v>20</v>
      </c>
      <c r="E12" s="31"/>
    </row>
    <row r="13" spans="1:6" ht="25.5" customHeight="1">
      <c r="A13" s="28">
        <f t="shared" si="1"/>
        <v>7</v>
      </c>
      <c r="B13" s="29" t="s">
        <v>310</v>
      </c>
      <c r="C13" s="30"/>
      <c r="D13" s="30"/>
      <c r="E13" s="31"/>
    </row>
    <row r="14" spans="1:6" ht="25.5" customHeight="1">
      <c r="A14" s="28">
        <f t="shared" si="1"/>
        <v>8</v>
      </c>
      <c r="B14" s="29" t="s">
        <v>311</v>
      </c>
      <c r="C14" s="30">
        <v>2.4</v>
      </c>
      <c r="D14" s="30">
        <v>2.4</v>
      </c>
      <c r="E14" s="31"/>
    </row>
    <row r="15" spans="1:6" ht="25.5" customHeight="1">
      <c r="A15" s="28">
        <f t="shared" si="1"/>
        <v>9</v>
      </c>
      <c r="B15" s="29" t="s">
        <v>312</v>
      </c>
      <c r="C15" s="30"/>
      <c r="D15" s="30"/>
      <c r="E15" s="31"/>
    </row>
    <row r="16" spans="1:6" ht="25.5" customHeight="1">
      <c r="A16" s="28">
        <f t="shared" si="1"/>
        <v>10</v>
      </c>
      <c r="B16" s="29" t="s">
        <v>298</v>
      </c>
      <c r="C16" s="30"/>
      <c r="D16" s="30"/>
      <c r="E16" s="31"/>
    </row>
    <row r="17" spans="1:5" ht="25.5" customHeight="1">
      <c r="A17" s="28">
        <f t="shared" si="1"/>
        <v>11</v>
      </c>
      <c r="B17" s="29" t="s">
        <v>313</v>
      </c>
      <c r="C17" s="30">
        <v>10.309275</v>
      </c>
      <c r="D17" s="30">
        <v>10.309275</v>
      </c>
      <c r="E17" s="31"/>
    </row>
    <row r="18" spans="1:5" ht="25.5" customHeight="1">
      <c r="A18" s="28">
        <f t="shared" si="1"/>
        <v>12</v>
      </c>
      <c r="B18" s="29" t="s">
        <v>314</v>
      </c>
      <c r="C18" s="30">
        <v>4.3</v>
      </c>
      <c r="D18" s="30">
        <v>4.3</v>
      </c>
      <c r="E18" s="31"/>
    </row>
    <row r="19" spans="1:5" ht="25.5" customHeight="1">
      <c r="A19" s="28">
        <f t="shared" si="1"/>
        <v>13</v>
      </c>
      <c r="B19" s="29" t="s">
        <v>315</v>
      </c>
      <c r="C19" s="30">
        <v>8</v>
      </c>
      <c r="D19" s="30">
        <v>8</v>
      </c>
      <c r="E19" s="31"/>
    </row>
    <row r="20" spans="1:5" ht="25.5" customHeight="1">
      <c r="A20" s="28">
        <f t="shared" si="1"/>
        <v>14</v>
      </c>
      <c r="B20" s="29" t="s">
        <v>316</v>
      </c>
      <c r="C20" s="30"/>
      <c r="D20" s="30"/>
      <c r="E20" s="31"/>
    </row>
  </sheetData>
  <sheetProtection formatCells="0" formatColumns="0" formatRows="0"/>
  <mergeCells count="1">
    <mergeCell ref="A2:E2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83" orientation="landscape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>
      <selection activeCell="A6" sqref="A6"/>
    </sheetView>
  </sheetViews>
  <sheetFormatPr defaultColWidth="9" defaultRowHeight="12.75" customHeight="1"/>
  <cols>
    <col min="1" max="1" width="60.7109375" style="10" customWidth="1"/>
    <col min="2" max="2" width="22.140625" style="10" customWidth="1"/>
    <col min="3" max="3" width="2.85546875" style="10" customWidth="1"/>
    <col min="4" max="15" width="9.140625" style="10"/>
  </cols>
  <sheetData>
    <row r="1" spans="1:15" ht="15" customHeight="1">
      <c r="A1" s="11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>
      <c r="A2" s="165" t="s">
        <v>317</v>
      </c>
      <c r="B2" s="165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>
      <c r="A3"/>
      <c r="B3" s="12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>
      <c r="A4" s="181" t="s">
        <v>318</v>
      </c>
      <c r="B4" s="183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" customHeight="1">
      <c r="A5" s="182"/>
      <c r="B5" s="184"/>
      <c r="C5"/>
      <c r="D5"/>
      <c r="E5"/>
      <c r="F5"/>
      <c r="G5"/>
      <c r="H5"/>
      <c r="I5"/>
      <c r="J5"/>
      <c r="K5"/>
      <c r="L5"/>
      <c r="M5"/>
      <c r="N5"/>
      <c r="O5"/>
    </row>
    <row r="6" spans="1:15" s="9" customFormat="1" ht="26.25" customHeight="1">
      <c r="A6" s="13"/>
      <c r="B6" s="14"/>
      <c r="C6" s="15"/>
      <c r="N6" s="18"/>
    </row>
    <row r="7" spans="1:15" ht="32.25" customHeight="1">
      <c r="A7" s="16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18.75" customHeight="1">
      <c r="A8" s="17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orientation="portrait" horizontalDpi="300" verticalDpi="300"/>
  <headerFooter alignWithMargins="0">
    <oddFooter>&amp;C第 &amp;P 页，共 &amp;N 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B10" sqref="B10:E10"/>
    </sheetView>
  </sheetViews>
  <sheetFormatPr defaultColWidth="9" defaultRowHeight="13.5"/>
  <cols>
    <col min="1" max="1" width="8.7109375" style="1" customWidth="1"/>
    <col min="2" max="2" width="19.7109375" style="1" customWidth="1"/>
    <col min="3" max="3" width="22.7109375" style="1" customWidth="1"/>
    <col min="4" max="4" width="16.5703125" style="1" customWidth="1"/>
    <col min="5" max="5" width="19.7109375" style="1" customWidth="1"/>
    <col min="6" max="16384" width="9" style="1"/>
  </cols>
  <sheetData>
    <row r="1" spans="1:5" ht="18.75">
      <c r="A1" s="185" t="s">
        <v>319</v>
      </c>
      <c r="B1" s="185"/>
    </row>
    <row r="2" spans="1:5" ht="25.5">
      <c r="A2" s="186" t="s">
        <v>320</v>
      </c>
      <c r="B2" s="186"/>
      <c r="C2" s="186"/>
      <c r="D2" s="186"/>
      <c r="E2" s="186"/>
    </row>
    <row r="3" spans="1:5" ht="18.75">
      <c r="A3" s="187" t="s">
        <v>321</v>
      </c>
      <c r="B3" s="187"/>
      <c r="C3" s="187"/>
      <c r="D3" s="187"/>
      <c r="E3" s="187"/>
    </row>
    <row r="4" spans="1:5" ht="21.75" customHeight="1">
      <c r="A4" s="188" t="s">
        <v>322</v>
      </c>
      <c r="B4" s="188"/>
      <c r="C4" s="188"/>
      <c r="D4" s="188"/>
      <c r="E4" s="188"/>
    </row>
    <row r="5" spans="1:5" ht="21.75" customHeight="1">
      <c r="A5" s="188" t="s">
        <v>323</v>
      </c>
      <c r="B5" s="188"/>
      <c r="C5" s="3"/>
      <c r="D5" s="2" t="s">
        <v>324</v>
      </c>
      <c r="E5" s="3"/>
    </row>
    <row r="6" spans="1:5" ht="30" customHeight="1">
      <c r="A6" s="199" t="s">
        <v>325</v>
      </c>
      <c r="B6" s="189" t="s">
        <v>326</v>
      </c>
      <c r="C6" s="190"/>
      <c r="D6" s="190"/>
      <c r="E6" s="191"/>
    </row>
    <row r="7" spans="1:5" ht="18.95" customHeight="1">
      <c r="A7" s="200"/>
      <c r="B7" s="4" t="s">
        <v>327</v>
      </c>
      <c r="C7" s="192"/>
      <c r="D7" s="193"/>
      <c r="E7" s="194"/>
    </row>
    <row r="8" spans="1:5" ht="18.95" customHeight="1">
      <c r="A8" s="200"/>
      <c r="B8" s="5" t="s">
        <v>328</v>
      </c>
      <c r="C8" s="192"/>
      <c r="D8" s="193"/>
      <c r="E8" s="194"/>
    </row>
    <row r="9" spans="1:5" ht="18.95" customHeight="1">
      <c r="A9" s="201"/>
      <c r="B9" s="5" t="s">
        <v>329</v>
      </c>
      <c r="C9" s="192"/>
      <c r="D9" s="193"/>
      <c r="E9" s="194"/>
    </row>
    <row r="10" spans="1:5" ht="87.95" customHeight="1">
      <c r="A10" s="6" t="s">
        <v>330</v>
      </c>
      <c r="B10" s="195"/>
      <c r="C10" s="196"/>
      <c r="D10" s="196"/>
      <c r="E10" s="197"/>
    </row>
    <row r="11" spans="1:5" ht="24" customHeight="1">
      <c r="A11" s="202" t="s">
        <v>331</v>
      </c>
      <c r="B11" s="2" t="s">
        <v>332</v>
      </c>
      <c r="C11" s="2" t="s">
        <v>333</v>
      </c>
      <c r="D11" s="2" t="s">
        <v>334</v>
      </c>
      <c r="E11" s="7" t="s">
        <v>335</v>
      </c>
    </row>
    <row r="12" spans="1:5" ht="15.95" customHeight="1">
      <c r="A12" s="203"/>
      <c r="B12" s="205" t="s">
        <v>336</v>
      </c>
      <c r="C12" s="188" t="s">
        <v>337</v>
      </c>
      <c r="D12" s="3"/>
      <c r="E12" s="3"/>
    </row>
    <row r="13" spans="1:5" ht="15.95" customHeight="1">
      <c r="A13" s="203"/>
      <c r="B13" s="205"/>
      <c r="C13" s="188"/>
      <c r="D13" s="3"/>
      <c r="E13" s="3"/>
    </row>
    <row r="14" spans="1:5" ht="15.95" customHeight="1">
      <c r="A14" s="203"/>
      <c r="B14" s="205"/>
      <c r="C14" s="188"/>
      <c r="D14" s="3"/>
      <c r="E14" s="3"/>
    </row>
    <row r="15" spans="1:5" ht="15.95" customHeight="1">
      <c r="A15" s="203"/>
      <c r="B15" s="205"/>
      <c r="C15" s="188" t="s">
        <v>338</v>
      </c>
      <c r="D15" s="3"/>
      <c r="E15" s="3"/>
    </row>
    <row r="16" spans="1:5" ht="15.95" customHeight="1">
      <c r="A16" s="203"/>
      <c r="B16" s="205"/>
      <c r="C16" s="188"/>
      <c r="D16" s="3"/>
      <c r="E16" s="3"/>
    </row>
    <row r="17" spans="1:5" ht="15.95" customHeight="1">
      <c r="A17" s="203"/>
      <c r="B17" s="205"/>
      <c r="C17" s="188"/>
      <c r="D17" s="3"/>
      <c r="E17" s="3"/>
    </row>
    <row r="18" spans="1:5" ht="15.95" customHeight="1">
      <c r="A18" s="203"/>
      <c r="B18" s="205"/>
      <c r="C18" s="188" t="s">
        <v>339</v>
      </c>
      <c r="D18" s="3"/>
      <c r="E18" s="3"/>
    </row>
    <row r="19" spans="1:5" ht="15.95" customHeight="1">
      <c r="A19" s="203"/>
      <c r="B19" s="205"/>
      <c r="C19" s="188"/>
      <c r="D19" s="3"/>
      <c r="E19" s="3"/>
    </row>
    <row r="20" spans="1:5" ht="15.95" customHeight="1">
      <c r="A20" s="203"/>
      <c r="B20" s="205"/>
      <c r="C20" s="188"/>
      <c r="D20" s="3"/>
      <c r="E20" s="3"/>
    </row>
    <row r="21" spans="1:5" ht="15.95" customHeight="1">
      <c r="A21" s="203"/>
      <c r="B21" s="205"/>
      <c r="C21" s="188" t="s">
        <v>340</v>
      </c>
      <c r="D21" s="3"/>
      <c r="E21" s="3"/>
    </row>
    <row r="22" spans="1:5" ht="15.95" customHeight="1">
      <c r="A22" s="203"/>
      <c r="B22" s="205"/>
      <c r="C22" s="188"/>
      <c r="D22" s="3"/>
      <c r="E22" s="3"/>
    </row>
    <row r="23" spans="1:5" ht="15.95" customHeight="1">
      <c r="A23" s="203"/>
      <c r="B23" s="205"/>
      <c r="C23" s="188"/>
      <c r="D23" s="3"/>
      <c r="E23" s="3"/>
    </row>
    <row r="24" spans="1:5" ht="15.95" customHeight="1">
      <c r="A24" s="203"/>
      <c r="B24" s="202" t="s">
        <v>341</v>
      </c>
      <c r="C24" s="206" t="s">
        <v>342</v>
      </c>
      <c r="D24" s="3"/>
      <c r="E24" s="3"/>
    </row>
    <row r="25" spans="1:5" ht="15.95" customHeight="1">
      <c r="A25" s="203"/>
      <c r="B25" s="203"/>
      <c r="C25" s="206"/>
      <c r="D25" s="3"/>
      <c r="E25" s="3"/>
    </row>
    <row r="26" spans="1:5" ht="15.95" customHeight="1">
      <c r="A26" s="203"/>
      <c r="B26" s="203"/>
      <c r="C26" s="206"/>
      <c r="D26" s="3"/>
      <c r="E26" s="3"/>
    </row>
    <row r="27" spans="1:5" ht="15.95" customHeight="1">
      <c r="A27" s="203"/>
      <c r="B27" s="203"/>
      <c r="C27" s="206" t="s">
        <v>343</v>
      </c>
      <c r="D27" s="3"/>
      <c r="E27" s="3"/>
    </row>
    <row r="28" spans="1:5" ht="15.95" customHeight="1">
      <c r="A28" s="203"/>
      <c r="B28" s="203"/>
      <c r="C28" s="206"/>
      <c r="D28" s="3"/>
      <c r="E28" s="3"/>
    </row>
    <row r="29" spans="1:5" ht="15.95" customHeight="1">
      <c r="A29" s="203"/>
      <c r="B29" s="203"/>
      <c r="C29" s="206"/>
      <c r="D29" s="3"/>
      <c r="E29" s="3"/>
    </row>
    <row r="30" spans="1:5" ht="15.95" customHeight="1">
      <c r="A30" s="203"/>
      <c r="B30" s="203"/>
      <c r="C30" s="206" t="s">
        <v>344</v>
      </c>
      <c r="D30" s="3"/>
      <c r="E30" s="3"/>
    </row>
    <row r="31" spans="1:5" ht="15.95" customHeight="1">
      <c r="A31" s="203"/>
      <c r="B31" s="203"/>
      <c r="C31" s="206"/>
      <c r="D31" s="3"/>
      <c r="E31" s="3"/>
    </row>
    <row r="32" spans="1:5" ht="15.95" customHeight="1">
      <c r="A32" s="203"/>
      <c r="B32" s="203"/>
      <c r="C32" s="199" t="s">
        <v>345</v>
      </c>
      <c r="D32" s="3"/>
      <c r="E32" s="3"/>
    </row>
    <row r="33" spans="1:5" ht="15.95" customHeight="1">
      <c r="A33" s="203"/>
      <c r="B33" s="203"/>
      <c r="C33" s="200"/>
      <c r="D33" s="3"/>
      <c r="E33" s="3"/>
    </row>
    <row r="34" spans="1:5" ht="15.95" customHeight="1">
      <c r="A34" s="203"/>
      <c r="B34" s="204"/>
      <c r="C34" s="201"/>
      <c r="D34" s="3"/>
      <c r="E34" s="3"/>
    </row>
    <row r="35" spans="1:5" ht="24.95" customHeight="1">
      <c r="A35" s="203"/>
      <c r="B35" s="206" t="s">
        <v>346</v>
      </c>
      <c r="C35" s="8" t="s">
        <v>347</v>
      </c>
      <c r="D35" s="3"/>
      <c r="E35" s="3"/>
    </row>
    <row r="36" spans="1:5" ht="24" customHeight="1">
      <c r="A36" s="204"/>
      <c r="B36" s="206"/>
      <c r="C36" s="3" t="s">
        <v>348</v>
      </c>
      <c r="D36" s="3"/>
      <c r="E36" s="3"/>
    </row>
    <row r="37" spans="1:5" ht="23.1" customHeight="1">
      <c r="A37" s="198" t="s">
        <v>349</v>
      </c>
      <c r="B37" s="198"/>
      <c r="C37" s="198"/>
      <c r="D37" s="198"/>
      <c r="E37" s="198"/>
    </row>
  </sheetData>
  <mergeCells count="25"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  <mergeCell ref="A5:B5"/>
    <mergeCell ref="B6:E6"/>
    <mergeCell ref="C7:E7"/>
    <mergeCell ref="C8:E8"/>
    <mergeCell ref="C9:E9"/>
    <mergeCell ref="A1:B1"/>
    <mergeCell ref="A2:E2"/>
    <mergeCell ref="A3:E3"/>
    <mergeCell ref="A4:B4"/>
    <mergeCell ref="C4:E4"/>
  </mergeCells>
  <phoneticPr fontId="3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B14" sqref="B14"/>
    </sheetView>
  </sheetViews>
  <sheetFormatPr defaultColWidth="9" defaultRowHeight="12.75" customHeight="1"/>
  <cols>
    <col min="1" max="1" width="9.140625" style="10"/>
    <col min="2" max="2" width="65.28515625" style="10" customWidth="1"/>
    <col min="3" max="3" width="45.7109375" style="10" customWidth="1"/>
    <col min="4" max="4" width="9.140625" style="10"/>
  </cols>
  <sheetData>
    <row r="1" spans="1:4" ht="24.75" customHeight="1">
      <c r="A1"/>
      <c r="B1"/>
      <c r="C1"/>
      <c r="D1"/>
    </row>
    <row r="2" spans="1:4" ht="24.75" customHeight="1">
      <c r="A2"/>
      <c r="B2" s="165" t="s">
        <v>7</v>
      </c>
      <c r="C2" s="165"/>
      <c r="D2"/>
    </row>
    <row r="3" spans="1:4" ht="24.75" customHeight="1">
      <c r="A3"/>
      <c r="B3" s="148"/>
      <c r="C3"/>
      <c r="D3"/>
    </row>
    <row r="4" spans="1:4" ht="24.75" customHeight="1">
      <c r="A4"/>
      <c r="B4" s="149" t="s">
        <v>8</v>
      </c>
      <c r="C4" s="150" t="s">
        <v>9</v>
      </c>
      <c r="D4"/>
    </row>
    <row r="5" spans="1:4" ht="24.75" customHeight="1">
      <c r="A5"/>
      <c r="B5" s="151" t="s">
        <v>10</v>
      </c>
      <c r="C5" s="152"/>
      <c r="D5"/>
    </row>
    <row r="6" spans="1:4" ht="24.75" customHeight="1">
      <c r="A6"/>
      <c r="B6" s="151" t="s">
        <v>11</v>
      </c>
      <c r="C6" s="152" t="s">
        <v>12</v>
      </c>
      <c r="D6"/>
    </row>
    <row r="7" spans="1:4" ht="24.75" customHeight="1">
      <c r="A7"/>
      <c r="B7" s="151" t="s">
        <v>13</v>
      </c>
      <c r="C7" s="152" t="s">
        <v>14</v>
      </c>
      <c r="D7"/>
    </row>
    <row r="8" spans="1:4" ht="24.75" customHeight="1">
      <c r="A8"/>
      <c r="B8" s="151" t="s">
        <v>15</v>
      </c>
      <c r="C8" s="152"/>
      <c r="D8"/>
    </row>
    <row r="9" spans="1:4" ht="24.75" customHeight="1">
      <c r="A9"/>
      <c r="B9" s="151" t="s">
        <v>16</v>
      </c>
      <c r="C9" s="152" t="s">
        <v>17</v>
      </c>
      <c r="D9"/>
    </row>
    <row r="10" spans="1:4" ht="24.75" customHeight="1">
      <c r="A10"/>
      <c r="B10" s="151" t="s">
        <v>18</v>
      </c>
      <c r="C10" s="152" t="s">
        <v>19</v>
      </c>
      <c r="D10"/>
    </row>
    <row r="11" spans="1:4" ht="24.75" customHeight="1">
      <c r="A11"/>
      <c r="B11" s="153" t="s">
        <v>20</v>
      </c>
      <c r="C11" s="152" t="s">
        <v>21</v>
      </c>
      <c r="D11"/>
    </row>
    <row r="12" spans="1:4" ht="24.75" customHeight="1">
      <c r="A12"/>
      <c r="B12" s="154" t="s">
        <v>22</v>
      </c>
      <c r="C12" s="155" t="s">
        <v>23</v>
      </c>
      <c r="D12"/>
    </row>
    <row r="13" spans="1:4" ht="24.75" customHeight="1">
      <c r="A13"/>
      <c r="B13" s="154" t="s">
        <v>24</v>
      </c>
      <c r="C13" s="156"/>
      <c r="D13"/>
    </row>
    <row r="14" spans="1:4" ht="24.75" customHeight="1">
      <c r="A14"/>
      <c r="B14" s="157" t="s">
        <v>25</v>
      </c>
      <c r="C14" s="156"/>
      <c r="D14"/>
    </row>
    <row r="15" spans="1:4" ht="24.75" customHeight="1">
      <c r="A15"/>
      <c r="B15" s="158" t="s">
        <v>26</v>
      </c>
      <c r="C15" s="156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  <row r="22" spans="1:4" ht="24.75" customHeight="1">
      <c r="A22"/>
      <c r="C22"/>
      <c r="D22"/>
    </row>
  </sheetData>
  <sheetProtection formatCells="0" formatColumns="0" formatRows="0"/>
  <mergeCells count="1">
    <mergeCell ref="B2:C2"/>
  </mergeCells>
  <phoneticPr fontId="34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showGridLines="0" showZeros="0" workbookViewId="0">
      <selection activeCell="D25" sqref="D25"/>
    </sheetView>
  </sheetViews>
  <sheetFormatPr defaultColWidth="9.140625" defaultRowHeight="12.75" customHeight="1"/>
  <cols>
    <col min="1" max="1" width="29.7109375" style="116" customWidth="1"/>
    <col min="2" max="2" width="17.5703125" style="116" customWidth="1"/>
    <col min="3" max="3" width="28.5703125" style="116" customWidth="1"/>
    <col min="4" max="4" width="15.5703125" style="116" customWidth="1"/>
    <col min="5" max="5" width="31.28515625" style="116" customWidth="1"/>
    <col min="6" max="16384" width="9.140625" style="117"/>
  </cols>
  <sheetData>
    <row r="1" spans="1:5" ht="24.75" customHeight="1">
      <c r="A1" s="118" t="s">
        <v>27</v>
      </c>
    </row>
    <row r="2" spans="1:5" ht="24.75" customHeight="1">
      <c r="A2" s="166" t="s">
        <v>28</v>
      </c>
      <c r="B2" s="166"/>
      <c r="C2" s="166"/>
      <c r="D2" s="166"/>
    </row>
    <row r="3" spans="1:5" ht="24.75" customHeight="1">
      <c r="A3" s="119"/>
      <c r="B3" s="120"/>
      <c r="C3" s="121"/>
      <c r="D3" s="122" t="s">
        <v>29</v>
      </c>
    </row>
    <row r="4" spans="1:5" ht="24.75" customHeight="1">
      <c r="A4" s="167" t="s">
        <v>30</v>
      </c>
      <c r="B4" s="168"/>
      <c r="C4" s="168" t="s">
        <v>31</v>
      </c>
      <c r="D4" s="169"/>
    </row>
    <row r="5" spans="1:5" ht="24.75" customHeight="1">
      <c r="A5" s="123" t="s">
        <v>32</v>
      </c>
      <c r="B5" s="124" t="s">
        <v>33</v>
      </c>
      <c r="C5" s="124" t="s">
        <v>32</v>
      </c>
      <c r="D5" s="125" t="s">
        <v>33</v>
      </c>
    </row>
    <row r="6" spans="1:5" s="115" customFormat="1" ht="24.75" customHeight="1">
      <c r="A6" s="126" t="s">
        <v>34</v>
      </c>
      <c r="B6" s="57">
        <v>883.37</v>
      </c>
      <c r="C6" s="127" t="s">
        <v>35</v>
      </c>
      <c r="D6" s="86">
        <v>727.47</v>
      </c>
      <c r="E6" s="128"/>
    </row>
    <row r="7" spans="1:5" s="115" customFormat="1" ht="24.75" customHeight="1">
      <c r="A7" s="126" t="s">
        <v>36</v>
      </c>
      <c r="B7" s="129">
        <v>0</v>
      </c>
      <c r="C7" s="127" t="s">
        <v>37</v>
      </c>
      <c r="D7" s="86">
        <v>0</v>
      </c>
      <c r="E7" s="128"/>
    </row>
    <row r="8" spans="1:5" s="115" customFormat="1" ht="24.75" customHeight="1">
      <c r="A8" s="130" t="s">
        <v>38</v>
      </c>
      <c r="B8" s="129">
        <v>0</v>
      </c>
      <c r="C8" s="127" t="s">
        <v>39</v>
      </c>
      <c r="D8" s="86">
        <v>0</v>
      </c>
      <c r="E8" s="128"/>
    </row>
    <row r="9" spans="1:5" s="115" customFormat="1" ht="24.75" customHeight="1">
      <c r="A9" s="126" t="s">
        <v>40</v>
      </c>
      <c r="B9" s="129">
        <v>0</v>
      </c>
      <c r="C9" s="127" t="s">
        <v>41</v>
      </c>
      <c r="D9" s="86">
        <v>0</v>
      </c>
      <c r="E9" s="128"/>
    </row>
    <row r="10" spans="1:5" s="115" customFormat="1" ht="24.75" customHeight="1">
      <c r="A10" s="126" t="s">
        <v>42</v>
      </c>
      <c r="B10" s="129">
        <v>0</v>
      </c>
      <c r="C10" s="127" t="s">
        <v>43</v>
      </c>
      <c r="D10" s="86">
        <v>0</v>
      </c>
      <c r="E10" s="128"/>
    </row>
    <row r="11" spans="1:5" s="115" customFormat="1" ht="24.75" customHeight="1">
      <c r="A11" s="130" t="s">
        <v>44</v>
      </c>
      <c r="B11" s="129">
        <v>0</v>
      </c>
      <c r="C11" s="127" t="s">
        <v>45</v>
      </c>
      <c r="D11" s="131">
        <v>0</v>
      </c>
      <c r="E11" s="128"/>
    </row>
    <row r="12" spans="1:5" s="115" customFormat="1" ht="24.75" customHeight="1">
      <c r="A12" s="130" t="s">
        <v>46</v>
      </c>
      <c r="B12" s="129">
        <v>0</v>
      </c>
      <c r="C12" s="127" t="s">
        <v>47</v>
      </c>
      <c r="D12" s="132">
        <v>0</v>
      </c>
      <c r="E12" s="128"/>
    </row>
    <row r="13" spans="1:5" s="115" customFormat="1" ht="24.75" customHeight="1">
      <c r="A13" s="126" t="s">
        <v>48</v>
      </c>
      <c r="B13" s="129">
        <v>0</v>
      </c>
      <c r="C13" s="127" t="s">
        <v>49</v>
      </c>
      <c r="D13" s="92">
        <v>71.55</v>
      </c>
      <c r="E13" s="128"/>
    </row>
    <row r="14" spans="1:5" s="115" customFormat="1" ht="24.75" customHeight="1">
      <c r="A14" s="126" t="s">
        <v>50</v>
      </c>
      <c r="B14" s="129">
        <v>0</v>
      </c>
      <c r="C14" s="127" t="s">
        <v>51</v>
      </c>
      <c r="D14" s="92">
        <v>0</v>
      </c>
      <c r="E14" s="128"/>
    </row>
    <row r="15" spans="1:5" s="115" customFormat="1" ht="24.75" customHeight="1">
      <c r="A15" s="130"/>
      <c r="B15" s="127"/>
      <c r="C15" s="127" t="s">
        <v>52</v>
      </c>
      <c r="D15" s="92">
        <v>33.880000000000003</v>
      </c>
      <c r="E15" s="128"/>
    </row>
    <row r="16" spans="1:5" s="115" customFormat="1" ht="24.75" customHeight="1">
      <c r="A16" s="130"/>
      <c r="B16" s="127"/>
      <c r="C16" s="127" t="s">
        <v>53</v>
      </c>
      <c r="D16" s="92">
        <v>0</v>
      </c>
      <c r="E16" s="128"/>
    </row>
    <row r="17" spans="1:5" s="115" customFormat="1" ht="24.75" customHeight="1">
      <c r="A17" s="126"/>
      <c r="B17" s="127"/>
      <c r="C17" s="127" t="s">
        <v>54</v>
      </c>
      <c r="D17" s="92">
        <v>0</v>
      </c>
      <c r="E17" s="128"/>
    </row>
    <row r="18" spans="1:5" s="115" customFormat="1" ht="24.75" customHeight="1">
      <c r="A18" s="126"/>
      <c r="B18" s="127"/>
      <c r="C18" s="127" t="s">
        <v>55</v>
      </c>
      <c r="D18" s="92">
        <v>0</v>
      </c>
      <c r="E18" s="128"/>
    </row>
    <row r="19" spans="1:5" s="115" customFormat="1" ht="24.75" customHeight="1">
      <c r="A19" s="126"/>
      <c r="B19" s="127"/>
      <c r="C19" s="127" t="s">
        <v>56</v>
      </c>
      <c r="D19" s="92">
        <v>0</v>
      </c>
      <c r="E19" s="128"/>
    </row>
    <row r="20" spans="1:5" s="115" customFormat="1" ht="24.75" customHeight="1">
      <c r="A20" s="126"/>
      <c r="B20" s="127"/>
      <c r="C20" s="127" t="s">
        <v>57</v>
      </c>
      <c r="D20" s="92">
        <v>0</v>
      </c>
      <c r="E20" s="128"/>
    </row>
    <row r="21" spans="1:5" s="115" customFormat="1" ht="24.75" customHeight="1">
      <c r="A21" s="126"/>
      <c r="B21" s="127"/>
      <c r="C21" s="127" t="s">
        <v>58</v>
      </c>
      <c r="D21" s="92">
        <v>0</v>
      </c>
      <c r="E21" s="128"/>
    </row>
    <row r="22" spans="1:5" s="115" customFormat="1" ht="24.75" customHeight="1">
      <c r="A22" s="126"/>
      <c r="B22" s="127"/>
      <c r="C22" s="127" t="s">
        <v>59</v>
      </c>
      <c r="D22" s="92">
        <v>0</v>
      </c>
      <c r="E22" s="128"/>
    </row>
    <row r="23" spans="1:5" s="115" customFormat="1" ht="24.75" customHeight="1">
      <c r="A23" s="126"/>
      <c r="B23" s="127"/>
      <c r="C23" s="127" t="s">
        <v>60</v>
      </c>
      <c r="D23" s="92">
        <v>0</v>
      </c>
      <c r="E23" s="128"/>
    </row>
    <row r="24" spans="1:5" s="115" customFormat="1" ht="24.75" customHeight="1">
      <c r="A24" s="126"/>
      <c r="B24" s="127"/>
      <c r="C24" s="127" t="s">
        <v>61</v>
      </c>
      <c r="D24" s="92">
        <v>0</v>
      </c>
      <c r="E24" s="128"/>
    </row>
    <row r="25" spans="1:5" s="115" customFormat="1" ht="24.75" customHeight="1">
      <c r="A25" s="126"/>
      <c r="B25" s="127"/>
      <c r="C25" s="127" t="s">
        <v>62</v>
      </c>
      <c r="D25" s="92">
        <v>50.47</v>
      </c>
      <c r="E25" s="128"/>
    </row>
    <row r="26" spans="1:5" s="115" customFormat="1" ht="24.75" customHeight="1">
      <c r="A26" s="126"/>
      <c r="B26" s="127"/>
      <c r="C26" s="127" t="s">
        <v>63</v>
      </c>
      <c r="D26" s="92">
        <v>0</v>
      </c>
      <c r="E26" s="128"/>
    </row>
    <row r="27" spans="1:5" s="115" customFormat="1" ht="24.75" customHeight="1">
      <c r="A27" s="126"/>
      <c r="B27" s="127"/>
      <c r="C27" s="127" t="s">
        <v>64</v>
      </c>
      <c r="D27" s="92"/>
      <c r="E27" s="128"/>
    </row>
    <row r="28" spans="1:5" s="115" customFormat="1" ht="24.75" customHeight="1">
      <c r="A28" s="126"/>
      <c r="B28" s="127"/>
      <c r="C28" s="127" t="s">
        <v>65</v>
      </c>
      <c r="D28" s="92">
        <v>0</v>
      </c>
      <c r="E28" s="128"/>
    </row>
    <row r="29" spans="1:5" s="115" customFormat="1" ht="24.75" customHeight="1">
      <c r="A29" s="126"/>
      <c r="B29" s="127"/>
      <c r="C29" s="127" t="s">
        <v>66</v>
      </c>
      <c r="D29" s="92">
        <v>0</v>
      </c>
      <c r="E29" s="128"/>
    </row>
    <row r="30" spans="1:5" s="115" customFormat="1" ht="24.75" customHeight="1">
      <c r="A30" s="126"/>
      <c r="B30" s="127"/>
      <c r="C30" s="127" t="s">
        <v>67</v>
      </c>
      <c r="D30" s="92">
        <v>0</v>
      </c>
      <c r="E30" s="128"/>
    </row>
    <row r="31" spans="1:5" s="115" customFormat="1" ht="24.75" customHeight="1">
      <c r="A31" s="126"/>
      <c r="B31" s="127"/>
      <c r="C31" s="127" t="s">
        <v>68</v>
      </c>
      <c r="D31" s="92">
        <v>0</v>
      </c>
      <c r="E31" s="128"/>
    </row>
    <row r="32" spans="1:5" s="115" customFormat="1" ht="24.75" customHeight="1">
      <c r="A32" s="126"/>
      <c r="B32" s="127"/>
      <c r="C32" s="127" t="s">
        <v>69</v>
      </c>
      <c r="D32" s="92">
        <v>0</v>
      </c>
      <c r="E32" s="128"/>
    </row>
    <row r="33" spans="1:5" s="115" customFormat="1" ht="24.75" customHeight="1">
      <c r="A33" s="126"/>
      <c r="B33" s="127"/>
      <c r="C33" s="127" t="s">
        <v>70</v>
      </c>
      <c r="D33" s="92">
        <v>0</v>
      </c>
      <c r="E33" s="128"/>
    </row>
    <row r="34" spans="1:5" s="115" customFormat="1" ht="24.75" customHeight="1">
      <c r="A34" s="126"/>
      <c r="B34" s="127"/>
      <c r="C34" s="127" t="s">
        <v>71</v>
      </c>
      <c r="D34" s="92">
        <v>0</v>
      </c>
      <c r="E34" s="128"/>
    </row>
    <row r="35" spans="1:5" ht="24.75" customHeight="1">
      <c r="A35" s="133"/>
      <c r="B35" s="134"/>
      <c r="C35" s="134"/>
      <c r="D35" s="135"/>
    </row>
    <row r="36" spans="1:5" ht="24.75" customHeight="1">
      <c r="A36" s="133"/>
      <c r="B36" s="134"/>
      <c r="C36" s="134"/>
      <c r="D36" s="135"/>
    </row>
    <row r="37" spans="1:5" s="115" customFormat="1" ht="24.75" customHeight="1">
      <c r="A37" s="136" t="s">
        <v>72</v>
      </c>
      <c r="B37" s="129">
        <f>SUM(B6:B14)</f>
        <v>883.37</v>
      </c>
      <c r="C37" s="137" t="s">
        <v>73</v>
      </c>
      <c r="D37" s="131">
        <f>SUM(D6:D34)</f>
        <v>883.37</v>
      </c>
      <c r="E37" s="128"/>
    </row>
    <row r="38" spans="1:5" ht="24.75" customHeight="1">
      <c r="A38" s="138"/>
      <c r="B38" s="134"/>
      <c r="C38" s="139"/>
      <c r="D38" s="135"/>
    </row>
    <row r="39" spans="1:5" ht="24.75" customHeight="1">
      <c r="A39" s="138"/>
      <c r="B39" s="134"/>
      <c r="C39" s="139"/>
      <c r="D39" s="135"/>
    </row>
    <row r="40" spans="1:5" s="115" customFormat="1" ht="24.75" customHeight="1">
      <c r="A40" s="126" t="s">
        <v>74</v>
      </c>
      <c r="B40" s="140"/>
      <c r="C40" s="127" t="s">
        <v>75</v>
      </c>
      <c r="D40" s="131">
        <v>0</v>
      </c>
      <c r="E40" s="128"/>
    </row>
    <row r="41" spans="1:5" s="115" customFormat="1" ht="24.75" customHeight="1">
      <c r="A41" s="126" t="s">
        <v>76</v>
      </c>
      <c r="B41" s="141">
        <v>0</v>
      </c>
      <c r="C41" s="127"/>
      <c r="D41" s="142"/>
      <c r="E41" s="128"/>
    </row>
    <row r="42" spans="1:5" ht="24.75" customHeight="1">
      <c r="A42" s="117"/>
      <c r="B42" s="143"/>
      <c r="C42" s="144"/>
      <c r="D42" s="135"/>
    </row>
    <row r="43" spans="1:5" ht="24.75" customHeight="1">
      <c r="A43" s="145"/>
      <c r="B43" s="143"/>
      <c r="C43" s="144"/>
      <c r="D43" s="135"/>
    </row>
    <row r="44" spans="1:5" s="115" customFormat="1" ht="24.75" customHeight="1">
      <c r="A44" s="136" t="s">
        <v>77</v>
      </c>
      <c r="B44" s="64">
        <f>B41+B40+B37</f>
        <v>883.37</v>
      </c>
      <c r="C44" s="146" t="s">
        <v>78</v>
      </c>
      <c r="D44" s="147">
        <f>D40+D37</f>
        <v>883.37</v>
      </c>
      <c r="E44" s="128"/>
    </row>
    <row r="45" spans="1: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9"/>
  <sheetViews>
    <sheetView showGridLines="0" showZeros="0" workbookViewId="0">
      <selection activeCell="B5" sqref="B5"/>
    </sheetView>
  </sheetViews>
  <sheetFormatPr defaultColWidth="9" defaultRowHeight="12.75" customHeight="1"/>
  <cols>
    <col min="1" max="1" width="44.85546875" style="10" customWidth="1"/>
    <col min="2" max="2" width="29.85546875" style="10" customWidth="1"/>
    <col min="3" max="3" width="31.28515625" style="10" customWidth="1"/>
  </cols>
  <sheetData>
    <row r="1" spans="1:3" ht="24.75" customHeight="1">
      <c r="A1" s="19" t="s">
        <v>27</v>
      </c>
    </row>
    <row r="2" spans="1:3" ht="24.75" customHeight="1">
      <c r="A2" s="165" t="s">
        <v>79</v>
      </c>
      <c r="B2" s="165"/>
    </row>
    <row r="3" spans="1:3" ht="24.75" customHeight="1">
      <c r="A3" s="109"/>
      <c r="B3" s="110"/>
    </row>
    <row r="4" spans="1:3" ht="24" customHeight="1">
      <c r="A4" s="111" t="s">
        <v>32</v>
      </c>
      <c r="B4" s="112" t="s">
        <v>33</v>
      </c>
    </row>
    <row r="5" spans="1:3" s="9" customFormat="1" ht="24.75" customHeight="1">
      <c r="A5" s="113" t="s">
        <v>34</v>
      </c>
      <c r="B5" s="57">
        <v>883.37</v>
      </c>
      <c r="C5" s="15"/>
    </row>
    <row r="6" spans="1:3" ht="24.75" customHeight="1">
      <c r="A6" s="113" t="s">
        <v>80</v>
      </c>
      <c r="B6" s="57">
        <v>883.37</v>
      </c>
    </row>
    <row r="7" spans="1:3" ht="24.75" customHeight="1">
      <c r="A7" s="113" t="s">
        <v>81</v>
      </c>
      <c r="B7" s="114"/>
    </row>
    <row r="8" spans="1:3" ht="24.75" customHeight="1">
      <c r="A8" s="113" t="s">
        <v>82</v>
      </c>
      <c r="B8" s="114"/>
    </row>
    <row r="9" spans="1:3" ht="24.75" customHeight="1">
      <c r="A9" s="113" t="s">
        <v>83</v>
      </c>
      <c r="B9" s="114"/>
    </row>
    <row r="10" spans="1:3" ht="24.75" customHeight="1">
      <c r="A10" s="113" t="s">
        <v>84</v>
      </c>
      <c r="B10" s="114"/>
    </row>
    <row r="11" spans="1:3" ht="24.75" customHeight="1">
      <c r="A11" s="113" t="s">
        <v>85</v>
      </c>
      <c r="B11" s="114"/>
    </row>
    <row r="12" spans="1:3" ht="24.75" customHeight="1">
      <c r="A12" s="113" t="s">
        <v>36</v>
      </c>
      <c r="B12" s="114">
        <v>0</v>
      </c>
    </row>
    <row r="13" spans="1:3" ht="24.75" customHeight="1">
      <c r="A13" s="113" t="s">
        <v>38</v>
      </c>
      <c r="B13" s="114">
        <v>0</v>
      </c>
    </row>
    <row r="14" spans="1:3" ht="24.75" customHeight="1">
      <c r="A14" s="113" t="s">
        <v>40</v>
      </c>
      <c r="B14" s="114">
        <v>0</v>
      </c>
    </row>
    <row r="15" spans="1:3" ht="24.75" customHeight="1">
      <c r="A15" s="113" t="s">
        <v>42</v>
      </c>
      <c r="B15" s="114">
        <v>0</v>
      </c>
    </row>
    <row r="16" spans="1:3" ht="24.75" customHeight="1">
      <c r="A16" s="113" t="s">
        <v>44</v>
      </c>
      <c r="B16" s="114">
        <v>0</v>
      </c>
    </row>
    <row r="17" spans="1:2" ht="24.75" customHeight="1">
      <c r="A17" s="113" t="s">
        <v>46</v>
      </c>
      <c r="B17" s="114">
        <v>0</v>
      </c>
    </row>
    <row r="18" spans="1:2" ht="24.75" customHeight="1">
      <c r="A18" s="113" t="s">
        <v>48</v>
      </c>
      <c r="B18" s="114">
        <v>0</v>
      </c>
    </row>
    <row r="19" spans="1:2" ht="24.75" customHeight="1">
      <c r="A19" s="113" t="s">
        <v>50</v>
      </c>
      <c r="B19" s="114">
        <v>0</v>
      </c>
    </row>
    <row r="20" spans="1:2" ht="24.75" customHeight="1">
      <c r="A20" s="113" t="s">
        <v>86</v>
      </c>
      <c r="B20" s="114">
        <f>SUM(B5,B12:B19)</f>
        <v>883.37</v>
      </c>
    </row>
    <row r="21" spans="1:2" ht="24.75" customHeight="1">
      <c r="A21" s="113" t="s">
        <v>87</v>
      </c>
      <c r="B21" s="114">
        <v>0</v>
      </c>
    </row>
    <row r="22" spans="1:2" ht="24.75" customHeight="1">
      <c r="A22" s="113" t="s">
        <v>87</v>
      </c>
      <c r="B22" s="114">
        <v>0</v>
      </c>
    </row>
    <row r="23" spans="1:2" ht="24.75" customHeight="1">
      <c r="A23" s="113" t="s">
        <v>87</v>
      </c>
      <c r="B23" s="114">
        <v>0</v>
      </c>
    </row>
    <row r="24" spans="1:2" ht="24.75" customHeight="1">
      <c r="A24" s="113" t="s">
        <v>87</v>
      </c>
      <c r="B24" s="114">
        <v>0</v>
      </c>
    </row>
    <row r="25" spans="1:2" ht="24.75" customHeight="1">
      <c r="A25" s="113" t="s">
        <v>87</v>
      </c>
      <c r="B25" s="114">
        <v>0</v>
      </c>
    </row>
    <row r="26" spans="1:2" ht="24.75" customHeight="1">
      <c r="A26" s="113" t="s">
        <v>74</v>
      </c>
      <c r="B26" s="114">
        <f>SUM(B27,B31,B32)</f>
        <v>0</v>
      </c>
    </row>
    <row r="27" spans="1:2" ht="24.75" customHeight="1">
      <c r="A27" s="113" t="s">
        <v>88</v>
      </c>
      <c r="B27" s="114">
        <f>SUM(B28:B30)</f>
        <v>0</v>
      </c>
    </row>
    <row r="28" spans="1:2" ht="24.75" customHeight="1">
      <c r="A28" s="113" t="s">
        <v>89</v>
      </c>
      <c r="B28" s="114"/>
    </row>
    <row r="29" spans="1:2" ht="24.75" customHeight="1">
      <c r="A29" s="113" t="s">
        <v>90</v>
      </c>
      <c r="B29" s="114">
        <v>0</v>
      </c>
    </row>
    <row r="30" spans="1:2" ht="24.75" customHeight="1">
      <c r="A30" s="113" t="s">
        <v>91</v>
      </c>
      <c r="B30" s="114">
        <v>0</v>
      </c>
    </row>
    <row r="31" spans="1:2" ht="24.75" customHeight="1">
      <c r="A31" s="113" t="s">
        <v>92</v>
      </c>
      <c r="B31" s="114">
        <v>0</v>
      </c>
    </row>
    <row r="32" spans="1:2" ht="24.75" customHeight="1">
      <c r="A32" s="113" t="s">
        <v>93</v>
      </c>
      <c r="B32" s="114">
        <v>0</v>
      </c>
    </row>
    <row r="33" spans="1:2" ht="24.75" customHeight="1">
      <c r="A33" s="113" t="s">
        <v>76</v>
      </c>
      <c r="B33" s="114">
        <f>SUM(B34,B38)</f>
        <v>0</v>
      </c>
    </row>
    <row r="34" spans="1:2" ht="24.75" customHeight="1">
      <c r="A34" s="113" t="s">
        <v>94</v>
      </c>
      <c r="B34" s="114">
        <f>SUM(B35:B37)</f>
        <v>0</v>
      </c>
    </row>
    <row r="35" spans="1:2" ht="24.75" customHeight="1">
      <c r="A35" s="113" t="s">
        <v>95</v>
      </c>
      <c r="B35" s="114">
        <v>0</v>
      </c>
    </row>
    <row r="36" spans="1:2" ht="24.75" customHeight="1">
      <c r="A36" s="113" t="s">
        <v>96</v>
      </c>
      <c r="B36" s="114">
        <v>0</v>
      </c>
    </row>
    <row r="37" spans="1:2" ht="24.75" customHeight="1">
      <c r="A37" s="113" t="s">
        <v>97</v>
      </c>
      <c r="B37" s="114">
        <v>0</v>
      </c>
    </row>
    <row r="38" spans="1:2" ht="24.75" customHeight="1">
      <c r="A38" s="113" t="s">
        <v>98</v>
      </c>
      <c r="B38" s="114">
        <v>0</v>
      </c>
    </row>
    <row r="39" spans="1:2" ht="24.75" customHeight="1">
      <c r="A39" s="113" t="s">
        <v>99</v>
      </c>
      <c r="B39" s="114">
        <f>SUM(B20,B26,B33)</f>
        <v>883.37</v>
      </c>
    </row>
  </sheetData>
  <sheetProtection formatCells="0" formatColumns="0" formatRows="0"/>
  <protectedRanges>
    <protectedRange sqref="B7:B19" name="区域1"/>
    <protectedRange sqref="B28:B32" name="区域2"/>
    <protectedRange sqref="B35:B38" name="区域3"/>
    <protectedRange sqref="B5" name="区域1_1"/>
    <protectedRange sqref="B6" name="区域1_2"/>
  </protectedRanges>
  <mergeCells count="1">
    <mergeCell ref="A2:B2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workbookViewId="0">
      <selection activeCell="C6" sqref="C6"/>
    </sheetView>
  </sheetViews>
  <sheetFormatPr defaultColWidth="9" defaultRowHeight="12.75" customHeight="1"/>
  <cols>
    <col min="1" max="1" width="34.140625" style="10" customWidth="1"/>
    <col min="2" max="4" width="17.28515625" style="10" customWidth="1"/>
    <col min="5" max="5" width="15.140625" style="10" customWidth="1"/>
    <col min="6" max="7" width="6.85546875" style="10" customWidth="1"/>
  </cols>
  <sheetData>
    <row r="1" spans="1:7" ht="24.75" customHeight="1">
      <c r="A1" s="19" t="s">
        <v>27</v>
      </c>
    </row>
    <row r="2" spans="1:7" ht="24.75" customHeight="1">
      <c r="A2" s="170" t="s">
        <v>100</v>
      </c>
      <c r="B2" s="170"/>
      <c r="C2" s="170"/>
      <c r="D2" s="170"/>
      <c r="E2" s="170"/>
    </row>
    <row r="3" spans="1:7" ht="24.75" customHeight="1">
      <c r="A3" s="82"/>
      <c r="B3" s="82"/>
      <c r="E3" s="12" t="s">
        <v>29</v>
      </c>
    </row>
    <row r="4" spans="1:7" ht="24.75" customHeight="1">
      <c r="A4" s="21" t="s">
        <v>101</v>
      </c>
      <c r="B4" s="21" t="s">
        <v>102</v>
      </c>
      <c r="C4" s="22" t="s">
        <v>103</v>
      </c>
      <c r="D4" s="23" t="s">
        <v>104</v>
      </c>
      <c r="E4" s="94" t="s">
        <v>105</v>
      </c>
    </row>
    <row r="5" spans="1:7" ht="24.75" customHeight="1">
      <c r="A5" s="21" t="s">
        <v>106</v>
      </c>
      <c r="B5" s="21">
        <v>1</v>
      </c>
      <c r="C5" s="22">
        <v>2</v>
      </c>
      <c r="D5" s="23">
        <v>3</v>
      </c>
      <c r="E5" s="95">
        <v>4</v>
      </c>
    </row>
    <row r="6" spans="1:7" s="9" customFormat="1" ht="29.25" customHeight="1">
      <c r="A6" s="96" t="s">
        <v>107</v>
      </c>
      <c r="B6" s="57">
        <v>883.37</v>
      </c>
      <c r="C6" s="57">
        <v>883.37</v>
      </c>
      <c r="D6" s="97"/>
      <c r="E6" s="98"/>
      <c r="F6" s="15"/>
      <c r="G6" s="15"/>
    </row>
    <row r="7" spans="1:7" ht="29.25" customHeight="1">
      <c r="A7" s="99" t="s">
        <v>108</v>
      </c>
      <c r="B7" s="48">
        <f>SUM(C7:E7)</f>
        <v>727.47</v>
      </c>
      <c r="C7" s="100">
        <v>727.47</v>
      </c>
      <c r="D7" s="97"/>
      <c r="E7" s="98"/>
    </row>
    <row r="8" spans="1:7" ht="29.25" customHeight="1">
      <c r="A8" s="101" t="s">
        <v>109</v>
      </c>
      <c r="B8" s="48">
        <f t="shared" ref="B8:B29" si="0">SUM(C8:E8)</f>
        <v>727.47</v>
      </c>
      <c r="C8" s="100">
        <v>727.47</v>
      </c>
      <c r="D8" s="97"/>
      <c r="E8" s="98"/>
    </row>
    <row r="9" spans="1:7" ht="29.25" customHeight="1">
      <c r="A9" s="102" t="s">
        <v>110</v>
      </c>
      <c r="B9" s="103">
        <f t="shared" si="0"/>
        <v>727.47</v>
      </c>
      <c r="C9" s="86">
        <v>727.47</v>
      </c>
      <c r="D9" s="104"/>
      <c r="E9" s="105"/>
    </row>
    <row r="10" spans="1:7" ht="29.25" customHeight="1">
      <c r="A10" s="106" t="s">
        <v>111</v>
      </c>
      <c r="B10" s="48">
        <f t="shared" si="0"/>
        <v>71.55</v>
      </c>
      <c r="C10" s="92">
        <v>71.55</v>
      </c>
      <c r="D10" s="104"/>
      <c r="E10" s="105"/>
    </row>
    <row r="11" spans="1:7" ht="29.25" customHeight="1">
      <c r="A11" s="107" t="s">
        <v>112</v>
      </c>
      <c r="B11" s="48">
        <f t="shared" si="0"/>
        <v>67.290000000000006</v>
      </c>
      <c r="C11" s="51">
        <v>67.290000000000006</v>
      </c>
      <c r="D11" s="104"/>
      <c r="E11" s="105"/>
    </row>
    <row r="12" spans="1:7" ht="29.25" customHeight="1">
      <c r="A12" s="70" t="s">
        <v>113</v>
      </c>
      <c r="B12" s="48">
        <f t="shared" si="0"/>
        <v>67.290000000000006</v>
      </c>
      <c r="C12" s="51">
        <v>67.290000000000006</v>
      </c>
      <c r="D12" s="104"/>
      <c r="E12" s="105"/>
    </row>
    <row r="13" spans="1:7" ht="29.25" customHeight="1">
      <c r="A13" s="101" t="s">
        <v>114</v>
      </c>
      <c r="B13" s="48">
        <f t="shared" si="0"/>
        <v>4.26</v>
      </c>
      <c r="C13" s="51">
        <v>4.26</v>
      </c>
      <c r="D13" s="104"/>
      <c r="E13" s="105"/>
    </row>
    <row r="14" spans="1:7" ht="29.25" customHeight="1">
      <c r="A14" s="70" t="s">
        <v>115</v>
      </c>
      <c r="B14" s="48">
        <f t="shared" si="0"/>
        <v>1.8</v>
      </c>
      <c r="C14" s="108">
        <v>1.8</v>
      </c>
      <c r="D14" s="97"/>
      <c r="E14" s="98"/>
    </row>
    <row r="15" spans="1:7" ht="29.25" customHeight="1">
      <c r="A15" s="70" t="s">
        <v>116</v>
      </c>
      <c r="B15" s="48">
        <f t="shared" si="0"/>
        <v>2.4</v>
      </c>
      <c r="C15" s="51">
        <v>2.4</v>
      </c>
      <c r="D15" s="104"/>
      <c r="E15" s="105"/>
    </row>
    <row r="16" spans="1:7" ht="29.25" customHeight="1">
      <c r="A16" s="101" t="s">
        <v>117</v>
      </c>
      <c r="B16" s="48">
        <f t="shared" si="0"/>
        <v>33.880000000000003</v>
      </c>
      <c r="C16" s="108">
        <v>33.880000000000003</v>
      </c>
      <c r="D16" s="97"/>
      <c r="E16" s="98"/>
    </row>
    <row r="17" spans="1:5" ht="29.25" customHeight="1">
      <c r="A17" s="101" t="s">
        <v>118</v>
      </c>
      <c r="B17" s="48">
        <f t="shared" si="0"/>
        <v>33.880000000000003</v>
      </c>
      <c r="C17" s="108">
        <v>33.880000000000003</v>
      </c>
      <c r="D17" s="97"/>
      <c r="E17" s="98"/>
    </row>
    <row r="18" spans="1:5" ht="29.25" customHeight="1">
      <c r="A18" s="70" t="s">
        <v>119</v>
      </c>
      <c r="B18" s="48">
        <f t="shared" si="0"/>
        <v>25.47</v>
      </c>
      <c r="C18" s="51">
        <v>25.47</v>
      </c>
      <c r="D18" s="104"/>
      <c r="E18" s="105"/>
    </row>
    <row r="19" spans="1:5" ht="29.25" customHeight="1">
      <c r="A19" s="70" t="s">
        <v>120</v>
      </c>
      <c r="B19" s="48">
        <f t="shared" si="0"/>
        <v>8.41</v>
      </c>
      <c r="C19" s="51">
        <v>8.41</v>
      </c>
      <c r="D19" s="104"/>
      <c r="E19" s="105"/>
    </row>
    <row r="20" spans="1:5" ht="29.25" customHeight="1">
      <c r="A20" s="101" t="s">
        <v>121</v>
      </c>
      <c r="B20" s="48">
        <f t="shared" si="0"/>
        <v>50.47</v>
      </c>
      <c r="C20" s="51">
        <v>50.47</v>
      </c>
      <c r="D20" s="104"/>
      <c r="E20" s="105"/>
    </row>
    <row r="21" spans="1:5" ht="29.25" customHeight="1">
      <c r="A21" s="101" t="s">
        <v>122</v>
      </c>
      <c r="B21" s="48">
        <f t="shared" si="0"/>
        <v>50.47</v>
      </c>
      <c r="C21" s="51">
        <v>50.47</v>
      </c>
      <c r="D21" s="104"/>
      <c r="E21" s="105"/>
    </row>
    <row r="22" spans="1:5" ht="29.25" customHeight="1">
      <c r="A22" s="70" t="s">
        <v>123</v>
      </c>
      <c r="B22" s="48">
        <f t="shared" si="0"/>
        <v>50.47</v>
      </c>
      <c r="C22" s="51">
        <v>50.47</v>
      </c>
      <c r="D22" s="97"/>
      <c r="E22" s="98"/>
    </row>
    <row r="23" spans="1:5" ht="29.25" customHeight="1">
      <c r="A23" s="99"/>
      <c r="B23" s="48">
        <f t="shared" si="0"/>
        <v>0</v>
      </c>
      <c r="C23" s="108"/>
      <c r="D23" s="97"/>
      <c r="E23" s="98"/>
    </row>
    <row r="24" spans="1:5" ht="29.25" customHeight="1">
      <c r="A24" s="70"/>
      <c r="B24" s="48">
        <f t="shared" si="0"/>
        <v>0</v>
      </c>
      <c r="C24" s="51"/>
      <c r="D24" s="104"/>
      <c r="E24" s="105"/>
    </row>
    <row r="25" spans="1:5" ht="29.25" customHeight="1">
      <c r="A25" s="70"/>
      <c r="B25" s="48">
        <f t="shared" si="0"/>
        <v>0</v>
      </c>
      <c r="C25" s="51"/>
      <c r="D25" s="104"/>
      <c r="E25" s="105"/>
    </row>
    <row r="26" spans="1:5" ht="29.25" customHeight="1">
      <c r="A26" s="70"/>
      <c r="B26" s="48">
        <f t="shared" si="0"/>
        <v>0</v>
      </c>
      <c r="C26" s="51"/>
      <c r="D26" s="104"/>
      <c r="E26" s="105"/>
    </row>
    <row r="27" spans="1:5" ht="29.25" customHeight="1">
      <c r="A27" s="99"/>
      <c r="B27" s="48">
        <f t="shared" si="0"/>
        <v>0</v>
      </c>
      <c r="C27" s="108"/>
      <c r="D27" s="97"/>
      <c r="E27" s="98"/>
    </row>
    <row r="28" spans="1:5" ht="29.25" customHeight="1">
      <c r="A28" s="99"/>
      <c r="B28" s="48">
        <f t="shared" si="0"/>
        <v>0</v>
      </c>
      <c r="C28" s="108"/>
      <c r="D28" s="97"/>
      <c r="E28" s="98"/>
    </row>
    <row r="29" spans="1:5" ht="29.25" customHeight="1">
      <c r="A29" s="70"/>
      <c r="B29" s="48">
        <f t="shared" si="0"/>
        <v>0</v>
      </c>
      <c r="C29" s="51"/>
      <c r="D29" s="104"/>
      <c r="E29" s="105"/>
    </row>
  </sheetData>
  <sheetProtection formatCells="0" formatColumns="0" formatRows="0"/>
  <protectedRanges>
    <protectedRange sqref="C7" name="区域3"/>
    <protectedRange sqref="C8" name="区域3_1"/>
    <protectedRange sqref="C9" name="区域3_2"/>
    <protectedRange sqref="C10" name="区域3_3"/>
    <protectedRange sqref="B6" name="区域1_1"/>
    <protectedRange sqref="C6" name="区域1_1_1"/>
  </protectedRanges>
  <mergeCells count="1">
    <mergeCell ref="A2:E2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T36"/>
  <sheetViews>
    <sheetView showGridLines="0" showZeros="0" workbookViewId="0">
      <selection activeCell="B6" sqref="B6"/>
    </sheetView>
  </sheetViews>
  <sheetFormatPr defaultColWidth="9" defaultRowHeight="12.75" customHeight="1"/>
  <cols>
    <col min="1" max="1" width="33.140625" style="10" customWidth="1"/>
    <col min="2" max="2" width="24.5703125" style="10" customWidth="1"/>
    <col min="3" max="3" width="29" style="10" customWidth="1"/>
    <col min="4" max="4" width="22.5703125" style="10" customWidth="1"/>
    <col min="5" max="98" width="9" style="10" customWidth="1"/>
  </cols>
  <sheetData>
    <row r="1" spans="1:98" ht="25.5" customHeight="1">
      <c r="A1" s="76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</row>
    <row r="2" spans="1:98" ht="25.5" customHeight="1">
      <c r="A2" s="171" t="s">
        <v>124</v>
      </c>
      <c r="B2" s="171"/>
      <c r="C2" s="171"/>
      <c r="D2" s="171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</row>
    <row r="3" spans="1:98" ht="16.5" customHeight="1">
      <c r="B3" s="78"/>
      <c r="C3" s="79"/>
      <c r="D3" s="12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</row>
    <row r="4" spans="1:98" ht="16.5" customHeight="1">
      <c r="A4" s="172" t="s">
        <v>125</v>
      </c>
      <c r="B4" s="173"/>
      <c r="C4" s="174" t="s">
        <v>126</v>
      </c>
      <c r="D4" s="17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</row>
    <row r="5" spans="1:98" ht="16.5" customHeight="1">
      <c r="A5" s="21" t="s">
        <v>32</v>
      </c>
      <c r="B5" s="22" t="s">
        <v>33</v>
      </c>
      <c r="C5" s="45" t="s">
        <v>32</v>
      </c>
      <c r="D5" s="82" t="s">
        <v>107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</row>
    <row r="6" spans="1:98" s="9" customFormat="1" ht="16.5" customHeight="1">
      <c r="A6" s="83" t="s">
        <v>127</v>
      </c>
      <c r="B6" s="57">
        <v>883.37</v>
      </c>
      <c r="C6" s="84" t="s">
        <v>128</v>
      </c>
      <c r="D6" s="57">
        <v>883.37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15"/>
    </row>
    <row r="7" spans="1:98" s="9" customFormat="1" ht="16.5" customHeight="1">
      <c r="A7" s="83" t="s">
        <v>129</v>
      </c>
      <c r="B7" s="57">
        <v>883.37</v>
      </c>
      <c r="C7" s="84" t="s">
        <v>130</v>
      </c>
      <c r="D7" s="86">
        <v>727.47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15"/>
    </row>
    <row r="8" spans="1:98" s="9" customFormat="1" ht="16.5" customHeight="1">
      <c r="A8" s="83" t="s">
        <v>131</v>
      </c>
      <c r="B8" s="87">
        <v>0</v>
      </c>
      <c r="C8" s="84" t="s">
        <v>132</v>
      </c>
      <c r="D8" s="88">
        <v>0</v>
      </c>
      <c r="E8" s="85">
        <v>0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15"/>
    </row>
    <row r="9" spans="1:98" s="9" customFormat="1" ht="16.5" customHeight="1">
      <c r="A9" s="83" t="s">
        <v>133</v>
      </c>
      <c r="B9" s="87"/>
      <c r="C9" s="84" t="s">
        <v>134</v>
      </c>
      <c r="D9" s="88">
        <v>0</v>
      </c>
      <c r="E9" s="85">
        <v>0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15"/>
    </row>
    <row r="10" spans="1:98" s="9" customFormat="1" ht="16.5" customHeight="1">
      <c r="A10" s="83"/>
      <c r="B10" s="89"/>
      <c r="C10" s="84" t="s">
        <v>135</v>
      </c>
      <c r="D10" s="88">
        <v>0</v>
      </c>
      <c r="E10" s="85">
        <v>0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15"/>
    </row>
    <row r="11" spans="1:98" s="9" customFormat="1" ht="16.5" customHeight="1">
      <c r="A11" s="83"/>
      <c r="B11" s="89"/>
      <c r="C11" s="84" t="s">
        <v>136</v>
      </c>
      <c r="D11" s="88">
        <v>0</v>
      </c>
      <c r="E11" s="85">
        <v>0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15"/>
    </row>
    <row r="12" spans="1:98" s="9" customFormat="1" ht="16.5" customHeight="1">
      <c r="A12" s="83"/>
      <c r="B12" s="89"/>
      <c r="C12" s="84" t="s">
        <v>137</v>
      </c>
      <c r="D12" s="88">
        <v>0</v>
      </c>
      <c r="E12" s="85">
        <v>0</v>
      </c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15"/>
    </row>
    <row r="13" spans="1:98" s="9" customFormat="1" ht="16.5" customHeight="1">
      <c r="A13" s="90"/>
      <c r="B13" s="87"/>
      <c r="C13" s="84" t="s">
        <v>138</v>
      </c>
      <c r="D13" s="88">
        <v>0</v>
      </c>
      <c r="E13" s="85">
        <v>0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15"/>
    </row>
    <row r="14" spans="1:98" s="9" customFormat="1" ht="16.5" customHeight="1">
      <c r="A14" s="90"/>
      <c r="B14" s="91"/>
      <c r="C14" s="84" t="s">
        <v>139</v>
      </c>
      <c r="D14" s="92">
        <v>71.55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15"/>
    </row>
    <row r="15" spans="1:98" s="9" customFormat="1" ht="16.5" customHeight="1">
      <c r="A15" s="90"/>
      <c r="B15" s="87"/>
      <c r="C15" s="84" t="s">
        <v>140</v>
      </c>
      <c r="E15" s="85">
        <v>0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15"/>
    </row>
    <row r="16" spans="1:98" s="9" customFormat="1" ht="16.5" customHeight="1">
      <c r="A16" s="90"/>
      <c r="B16" s="87"/>
      <c r="C16" s="84" t="s">
        <v>141</v>
      </c>
      <c r="D16" s="92">
        <v>33.880000000000003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15"/>
    </row>
    <row r="17" spans="1:98" s="9" customFormat="1" ht="16.5" customHeight="1">
      <c r="A17" s="90"/>
      <c r="B17" s="87"/>
      <c r="C17" s="84" t="s">
        <v>142</v>
      </c>
      <c r="D17" s="88">
        <v>0</v>
      </c>
      <c r="E17" s="85">
        <v>0</v>
      </c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15"/>
    </row>
    <row r="18" spans="1:98" s="9" customFormat="1" ht="16.5" customHeight="1">
      <c r="A18" s="90"/>
      <c r="B18" s="87"/>
      <c r="C18" s="84" t="s">
        <v>143</v>
      </c>
      <c r="D18" s="88">
        <v>0</v>
      </c>
      <c r="E18" s="85">
        <v>0</v>
      </c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15"/>
    </row>
    <row r="19" spans="1:98" s="9" customFormat="1" ht="16.5" customHeight="1">
      <c r="A19" s="90"/>
      <c r="B19" s="87"/>
      <c r="C19" s="84" t="s">
        <v>144</v>
      </c>
      <c r="D19" s="88">
        <v>0</v>
      </c>
      <c r="E19" s="85">
        <v>0</v>
      </c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15"/>
    </row>
    <row r="20" spans="1:98" s="9" customFormat="1" ht="16.5" customHeight="1">
      <c r="A20" s="90"/>
      <c r="B20" s="87"/>
      <c r="C20" s="84" t="s">
        <v>145</v>
      </c>
      <c r="D20" s="88">
        <v>0</v>
      </c>
      <c r="E20" s="85">
        <v>0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15"/>
    </row>
    <row r="21" spans="1:98" s="9" customFormat="1" ht="16.5" customHeight="1">
      <c r="A21" s="90"/>
      <c r="B21" s="87"/>
      <c r="C21" s="84" t="s">
        <v>146</v>
      </c>
      <c r="D21" s="88">
        <v>0</v>
      </c>
      <c r="E21" s="85">
        <v>0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15"/>
    </row>
    <row r="22" spans="1:98" s="9" customFormat="1" ht="16.5" customHeight="1">
      <c r="A22" s="90"/>
      <c r="B22" s="87"/>
      <c r="C22" s="84" t="s">
        <v>147</v>
      </c>
      <c r="D22" s="88">
        <v>0</v>
      </c>
      <c r="E22" s="85">
        <v>0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15"/>
    </row>
    <row r="23" spans="1:98" s="9" customFormat="1" ht="16.5" customHeight="1">
      <c r="A23" s="90"/>
      <c r="B23" s="87"/>
      <c r="C23" s="84" t="s">
        <v>148</v>
      </c>
      <c r="D23" s="88">
        <v>0</v>
      </c>
      <c r="E23" s="85">
        <v>0</v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15"/>
    </row>
    <row r="24" spans="1:98" s="9" customFormat="1" ht="16.5" customHeight="1">
      <c r="A24" s="90"/>
      <c r="B24" s="87"/>
      <c r="C24" s="84" t="s">
        <v>149</v>
      </c>
      <c r="D24" s="88">
        <v>0</v>
      </c>
      <c r="E24" s="85">
        <v>0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15"/>
    </row>
    <row r="25" spans="1:98" s="9" customFormat="1" ht="16.5" customHeight="1">
      <c r="A25" s="90"/>
      <c r="B25" s="87"/>
      <c r="C25" s="84" t="s">
        <v>150</v>
      </c>
      <c r="D25" s="88">
        <v>0</v>
      </c>
      <c r="E25" s="85">
        <v>0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15"/>
    </row>
    <row r="26" spans="1:98" s="9" customFormat="1" ht="16.5" customHeight="1">
      <c r="A26" s="90"/>
      <c r="B26" s="87"/>
      <c r="C26" s="84" t="s">
        <v>151</v>
      </c>
      <c r="D26" s="92">
        <v>50.47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15"/>
    </row>
    <row r="27" spans="1:98" s="9" customFormat="1" ht="16.5" customHeight="1">
      <c r="A27" s="90"/>
      <c r="B27" s="87"/>
      <c r="C27" s="84" t="s">
        <v>152</v>
      </c>
      <c r="D27" s="88">
        <v>0</v>
      </c>
      <c r="E27" s="85">
        <v>0</v>
      </c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15"/>
    </row>
    <row r="28" spans="1:98" s="9" customFormat="1" ht="16.5" customHeight="1">
      <c r="A28" s="90"/>
      <c r="B28" s="87"/>
      <c r="C28" s="84" t="s">
        <v>153</v>
      </c>
      <c r="D28" s="88">
        <v>0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15"/>
    </row>
    <row r="29" spans="1:98" s="9" customFormat="1" ht="16.5" customHeight="1">
      <c r="A29" s="90"/>
      <c r="B29" s="87"/>
      <c r="C29" s="93" t="s">
        <v>154</v>
      </c>
      <c r="D29" s="88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15"/>
    </row>
    <row r="30" spans="1:98" s="9" customFormat="1" ht="16.5" customHeight="1">
      <c r="A30" s="90"/>
      <c r="B30" s="87"/>
      <c r="C30" s="84" t="s">
        <v>155</v>
      </c>
      <c r="D30" s="88">
        <v>0</v>
      </c>
      <c r="E30" s="85">
        <v>0</v>
      </c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15"/>
    </row>
    <row r="31" spans="1:98" s="9" customFormat="1" ht="16.5" customHeight="1">
      <c r="A31" s="90"/>
      <c r="B31" s="87"/>
      <c r="C31" s="84" t="s">
        <v>156</v>
      </c>
      <c r="D31" s="88">
        <v>0</v>
      </c>
      <c r="E31" s="85">
        <v>0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15"/>
    </row>
    <row r="32" spans="1:98" s="9" customFormat="1" ht="16.5" customHeight="1">
      <c r="A32" s="90"/>
      <c r="B32" s="87"/>
      <c r="C32" s="84" t="s">
        <v>157</v>
      </c>
      <c r="D32" s="88">
        <v>0</v>
      </c>
      <c r="E32" s="85">
        <v>0</v>
      </c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15"/>
    </row>
    <row r="33" spans="1:98" s="9" customFormat="1" ht="16.5" customHeight="1">
      <c r="A33" s="90"/>
      <c r="B33" s="87"/>
      <c r="C33" s="84" t="s">
        <v>158</v>
      </c>
      <c r="D33" s="88">
        <v>0</v>
      </c>
      <c r="E33" s="85">
        <v>0</v>
      </c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15"/>
    </row>
    <row r="34" spans="1:98" s="9" customFormat="1" ht="16.5" customHeight="1">
      <c r="A34" s="90"/>
      <c r="B34" s="87"/>
      <c r="C34" s="84" t="s">
        <v>159</v>
      </c>
      <c r="D34" s="88">
        <v>0</v>
      </c>
      <c r="E34" s="85">
        <v>0</v>
      </c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15"/>
    </row>
    <row r="35" spans="1:98" ht="16.5" customHeight="1">
      <c r="A35" s="81" t="s">
        <v>160</v>
      </c>
      <c r="B35" s="40">
        <f>B6</f>
        <v>883.37</v>
      </c>
      <c r="C35" s="22" t="s">
        <v>161</v>
      </c>
      <c r="D35" s="88">
        <f>D6</f>
        <v>883.37</v>
      </c>
      <c r="E35" s="12">
        <v>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</row>
    <row r="36" spans="1:98" ht="12.75" customHeight="1">
      <c r="E36" s="10">
        <v>0</v>
      </c>
    </row>
  </sheetData>
  <sheetProtection formatCells="0" formatColumns="0" formatRows="0"/>
  <protectedRanges>
    <protectedRange sqref="D8:D14 D17:D25 D27:D34" name="区域2"/>
    <protectedRange sqref="B8:B9" name="区域1"/>
    <protectedRange sqref="B6" name="区域1_1"/>
    <protectedRange sqref="B7" name="区域1_2"/>
    <protectedRange sqref="D6" name="区域1_3"/>
    <protectedRange sqref="D7" name="区域3_2"/>
    <protectedRange sqref="D14" name="区域3"/>
    <protectedRange sqref="D16" name="区域3_1"/>
    <protectedRange sqref="D26" name="区域3_3"/>
  </protectedRanges>
  <mergeCells count="3">
    <mergeCell ref="A2:D2"/>
    <mergeCell ref="A4:B4"/>
    <mergeCell ref="C4:D4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showGridLines="0" showZeros="0" workbookViewId="0">
      <selection activeCell="B9" sqref="B9"/>
    </sheetView>
  </sheetViews>
  <sheetFormatPr defaultColWidth="9" defaultRowHeight="12.75" customHeight="1"/>
  <cols>
    <col min="1" max="1" width="41.85546875" style="10" customWidth="1"/>
    <col min="2" max="2" width="14.42578125" style="10" customWidth="1"/>
    <col min="3" max="11" width="14.28515625" style="10" customWidth="1"/>
    <col min="12" max="13" width="6.85546875" style="10" customWidth="1"/>
  </cols>
  <sheetData>
    <row r="1" spans="1:13" ht="24.75" customHeight="1">
      <c r="A1" s="19" t="s">
        <v>27</v>
      </c>
    </row>
    <row r="2" spans="1:13" ht="24.75" customHeight="1">
      <c r="A2" s="165" t="s">
        <v>162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3" ht="24.75" customHeight="1">
      <c r="K3" s="12" t="s">
        <v>29</v>
      </c>
    </row>
    <row r="4" spans="1:13" ht="24.75" customHeight="1">
      <c r="A4" s="172" t="s">
        <v>163</v>
      </c>
      <c r="B4" s="175" t="s">
        <v>107</v>
      </c>
      <c r="C4" s="175" t="s">
        <v>164</v>
      </c>
      <c r="D4" s="175"/>
      <c r="E4" s="175"/>
      <c r="F4" s="175" t="s">
        <v>165</v>
      </c>
      <c r="G4" s="175"/>
      <c r="H4" s="175"/>
      <c r="I4" s="175" t="s">
        <v>166</v>
      </c>
      <c r="J4" s="175"/>
      <c r="K4" s="173"/>
    </row>
    <row r="5" spans="1:13" ht="24.75" customHeight="1">
      <c r="A5" s="172"/>
      <c r="B5" s="175"/>
      <c r="C5" s="22" t="s">
        <v>107</v>
      </c>
      <c r="D5" s="22" t="s">
        <v>103</v>
      </c>
      <c r="E5" s="22" t="s">
        <v>104</v>
      </c>
      <c r="F5" s="22" t="s">
        <v>107</v>
      </c>
      <c r="G5" s="22" t="s">
        <v>103</v>
      </c>
      <c r="H5" s="22" t="s">
        <v>104</v>
      </c>
      <c r="I5" s="45" t="s">
        <v>107</v>
      </c>
      <c r="J5" s="45" t="s">
        <v>103</v>
      </c>
      <c r="K5" s="46" t="s">
        <v>104</v>
      </c>
    </row>
    <row r="6" spans="1:13" ht="24.75" customHeight="1">
      <c r="A6" s="21" t="s">
        <v>106</v>
      </c>
      <c r="B6" s="22">
        <v>1</v>
      </c>
      <c r="C6" s="22">
        <v>2</v>
      </c>
      <c r="D6" s="22">
        <v>3</v>
      </c>
      <c r="E6" s="22">
        <v>4</v>
      </c>
      <c r="F6" s="22">
        <v>2</v>
      </c>
      <c r="G6" s="22">
        <v>3</v>
      </c>
      <c r="H6" s="22">
        <v>4</v>
      </c>
      <c r="I6" s="22">
        <v>2</v>
      </c>
      <c r="J6" s="22">
        <v>3</v>
      </c>
      <c r="K6" s="23">
        <v>4</v>
      </c>
    </row>
    <row r="7" spans="1:13" s="9" customFormat="1" ht="24.75" customHeight="1">
      <c r="A7" s="34" t="s">
        <v>107</v>
      </c>
      <c r="B7" s="74">
        <f>C7+F7+I7</f>
        <v>883.37</v>
      </c>
      <c r="C7" s="57">
        <v>883.37</v>
      </c>
      <c r="D7" s="57">
        <v>883.37</v>
      </c>
      <c r="E7" s="74"/>
      <c r="F7" s="74">
        <f>G7+H7</f>
        <v>0</v>
      </c>
      <c r="G7" s="74">
        <v>0</v>
      </c>
      <c r="H7" s="74">
        <v>0</v>
      </c>
      <c r="I7" s="74">
        <f>J7+K7</f>
        <v>0</v>
      </c>
      <c r="J7" s="74">
        <v>0</v>
      </c>
      <c r="K7" s="75">
        <v>0</v>
      </c>
      <c r="L7" s="15"/>
      <c r="M7" s="15"/>
    </row>
    <row r="8" spans="1:13" ht="24.75" customHeight="1">
      <c r="A8" s="34" t="s">
        <v>167</v>
      </c>
      <c r="B8" s="74">
        <f>C8+F8+I8</f>
        <v>883.37</v>
      </c>
      <c r="C8" s="57">
        <v>883.37</v>
      </c>
      <c r="D8" s="57">
        <v>883.37</v>
      </c>
      <c r="E8" s="74"/>
      <c r="F8" s="74">
        <f t="shared" ref="F8:F25" si="0">G8+H8</f>
        <v>0</v>
      </c>
      <c r="G8" s="74"/>
      <c r="H8" s="74"/>
      <c r="I8" s="74">
        <f t="shared" ref="I8:I25" si="1">J8+K8</f>
        <v>0</v>
      </c>
      <c r="J8" s="74"/>
      <c r="K8" s="75"/>
    </row>
    <row r="9" spans="1:13" ht="24.75" customHeight="1">
      <c r="A9" s="50"/>
      <c r="B9" s="74">
        <f t="shared" ref="B9:B25" si="2">C9+F9+I9</f>
        <v>0</v>
      </c>
      <c r="C9" s="74">
        <f t="shared" ref="C9:C25" si="3">D9+E9</f>
        <v>0</v>
      </c>
      <c r="D9" s="72"/>
      <c r="E9" s="72"/>
      <c r="F9" s="74">
        <f t="shared" si="0"/>
        <v>0</v>
      </c>
      <c r="G9" s="72"/>
      <c r="H9" s="72"/>
      <c r="I9" s="74">
        <f t="shared" si="1"/>
        <v>0</v>
      </c>
      <c r="J9" s="72"/>
      <c r="K9" s="52"/>
    </row>
    <row r="10" spans="1:13" ht="24.75" customHeight="1">
      <c r="A10" s="50"/>
      <c r="B10" s="74">
        <f t="shared" si="2"/>
        <v>0</v>
      </c>
      <c r="C10" s="74">
        <f t="shared" si="3"/>
        <v>0</v>
      </c>
      <c r="D10" s="72"/>
      <c r="E10" s="72"/>
      <c r="F10" s="74">
        <f t="shared" si="0"/>
        <v>0</v>
      </c>
      <c r="G10" s="72"/>
      <c r="H10" s="72"/>
      <c r="I10" s="74">
        <f t="shared" si="1"/>
        <v>0</v>
      </c>
      <c r="J10" s="72"/>
      <c r="K10" s="52"/>
    </row>
    <row r="11" spans="1:13" ht="24.75" customHeight="1">
      <c r="A11" s="50"/>
      <c r="B11" s="74">
        <f t="shared" si="2"/>
        <v>0</v>
      </c>
      <c r="C11" s="74">
        <f t="shared" si="3"/>
        <v>0</v>
      </c>
      <c r="D11" s="72"/>
      <c r="E11" s="72"/>
      <c r="F11" s="74">
        <f t="shared" si="0"/>
        <v>0</v>
      </c>
      <c r="G11" s="72"/>
      <c r="H11" s="72"/>
      <c r="I11" s="74">
        <f t="shared" si="1"/>
        <v>0</v>
      </c>
      <c r="J11" s="72"/>
      <c r="K11" s="52"/>
    </row>
    <row r="12" spans="1:13" ht="24.75" customHeight="1">
      <c r="A12" s="50"/>
      <c r="B12" s="74">
        <f t="shared" si="2"/>
        <v>0</v>
      </c>
      <c r="C12" s="74">
        <f t="shared" si="3"/>
        <v>0</v>
      </c>
      <c r="D12" s="72"/>
      <c r="E12" s="72"/>
      <c r="F12" s="74">
        <f t="shared" si="0"/>
        <v>0</v>
      </c>
      <c r="G12" s="72"/>
      <c r="H12" s="72"/>
      <c r="I12" s="74">
        <f t="shared" si="1"/>
        <v>0</v>
      </c>
      <c r="J12" s="72"/>
      <c r="K12" s="52"/>
    </row>
    <row r="13" spans="1:13" ht="24.75" customHeight="1">
      <c r="A13" s="50"/>
      <c r="B13" s="74">
        <f t="shared" si="2"/>
        <v>0</v>
      </c>
      <c r="C13" s="74">
        <f t="shared" si="3"/>
        <v>0</v>
      </c>
      <c r="D13" s="72"/>
      <c r="E13" s="72"/>
      <c r="F13" s="74">
        <f t="shared" si="0"/>
        <v>0</v>
      </c>
      <c r="G13" s="72"/>
      <c r="H13" s="72"/>
      <c r="I13" s="74">
        <f t="shared" si="1"/>
        <v>0</v>
      </c>
      <c r="J13" s="72"/>
      <c r="K13" s="52"/>
    </row>
    <row r="14" spans="1:13" ht="24.75" customHeight="1">
      <c r="A14" s="50"/>
      <c r="B14" s="74">
        <f t="shared" si="2"/>
        <v>0</v>
      </c>
      <c r="C14" s="74">
        <f t="shared" si="3"/>
        <v>0</v>
      </c>
      <c r="D14" s="72"/>
      <c r="E14" s="72"/>
      <c r="F14" s="74">
        <f t="shared" si="0"/>
        <v>0</v>
      </c>
      <c r="G14" s="72"/>
      <c r="H14" s="72"/>
      <c r="I14" s="74">
        <f t="shared" si="1"/>
        <v>0</v>
      </c>
      <c r="J14" s="72"/>
      <c r="K14" s="52"/>
    </row>
    <row r="15" spans="1:13" ht="24.75" customHeight="1">
      <c r="A15" s="50"/>
      <c r="B15" s="74">
        <f t="shared" si="2"/>
        <v>0</v>
      </c>
      <c r="C15" s="74">
        <f t="shared" si="3"/>
        <v>0</v>
      </c>
      <c r="D15" s="72"/>
      <c r="E15" s="72"/>
      <c r="F15" s="74">
        <f t="shared" si="0"/>
        <v>0</v>
      </c>
      <c r="G15" s="72"/>
      <c r="H15" s="72"/>
      <c r="I15" s="74">
        <f t="shared" si="1"/>
        <v>0</v>
      </c>
      <c r="J15" s="72"/>
      <c r="K15" s="52"/>
    </row>
    <row r="16" spans="1:13" ht="24.75" customHeight="1">
      <c r="A16" s="50"/>
      <c r="B16" s="74">
        <f t="shared" si="2"/>
        <v>0</v>
      </c>
      <c r="C16" s="74">
        <f t="shared" si="3"/>
        <v>0</v>
      </c>
      <c r="D16" s="72"/>
      <c r="E16" s="72"/>
      <c r="F16" s="74">
        <f t="shared" si="0"/>
        <v>0</v>
      </c>
      <c r="G16" s="72"/>
      <c r="H16" s="72"/>
      <c r="I16" s="74">
        <f t="shared" si="1"/>
        <v>0</v>
      </c>
      <c r="J16" s="72"/>
      <c r="K16" s="52"/>
    </row>
    <row r="17" spans="1:11" ht="24.75" customHeight="1">
      <c r="A17" s="50"/>
      <c r="B17" s="74">
        <f t="shared" si="2"/>
        <v>0</v>
      </c>
      <c r="C17" s="74">
        <f t="shared" si="3"/>
        <v>0</v>
      </c>
      <c r="D17" s="72"/>
      <c r="E17" s="72"/>
      <c r="F17" s="74">
        <f t="shared" si="0"/>
        <v>0</v>
      </c>
      <c r="G17" s="72"/>
      <c r="H17" s="72"/>
      <c r="I17" s="74">
        <f t="shared" si="1"/>
        <v>0</v>
      </c>
      <c r="J17" s="72"/>
      <c r="K17" s="52"/>
    </row>
    <row r="18" spans="1:11" ht="24.75" customHeight="1">
      <c r="A18" s="50"/>
      <c r="B18" s="74">
        <f t="shared" si="2"/>
        <v>0</v>
      </c>
      <c r="C18" s="74">
        <f t="shared" si="3"/>
        <v>0</v>
      </c>
      <c r="D18" s="72"/>
      <c r="E18" s="72"/>
      <c r="F18" s="74">
        <f t="shared" si="0"/>
        <v>0</v>
      </c>
      <c r="G18" s="72"/>
      <c r="H18" s="72"/>
      <c r="I18" s="74">
        <f t="shared" si="1"/>
        <v>0</v>
      </c>
      <c r="J18" s="72"/>
      <c r="K18" s="52"/>
    </row>
    <row r="19" spans="1:11" ht="24.75" customHeight="1">
      <c r="A19" s="50"/>
      <c r="B19" s="74">
        <f t="shared" si="2"/>
        <v>0</v>
      </c>
      <c r="C19" s="74">
        <f t="shared" si="3"/>
        <v>0</v>
      </c>
      <c r="D19" s="72"/>
      <c r="E19" s="72"/>
      <c r="F19" s="74">
        <f t="shared" si="0"/>
        <v>0</v>
      </c>
      <c r="G19" s="72"/>
      <c r="H19" s="72"/>
      <c r="I19" s="74">
        <f t="shared" si="1"/>
        <v>0</v>
      </c>
      <c r="J19" s="72"/>
      <c r="K19" s="52"/>
    </row>
    <row r="20" spans="1:11" ht="24.75" customHeight="1">
      <c r="A20" s="50"/>
      <c r="B20" s="74">
        <f t="shared" si="2"/>
        <v>0</v>
      </c>
      <c r="C20" s="74">
        <f t="shared" si="3"/>
        <v>0</v>
      </c>
      <c r="D20" s="72"/>
      <c r="E20" s="72"/>
      <c r="F20" s="74">
        <f t="shared" si="0"/>
        <v>0</v>
      </c>
      <c r="G20" s="72"/>
      <c r="H20" s="72"/>
      <c r="I20" s="74">
        <f t="shared" si="1"/>
        <v>0</v>
      </c>
      <c r="J20" s="72"/>
      <c r="K20" s="52"/>
    </row>
    <row r="21" spans="1:11" ht="24.75" customHeight="1">
      <c r="A21" s="50"/>
      <c r="B21" s="74">
        <f t="shared" si="2"/>
        <v>0</v>
      </c>
      <c r="C21" s="74">
        <f t="shared" si="3"/>
        <v>0</v>
      </c>
      <c r="D21" s="72"/>
      <c r="E21" s="72"/>
      <c r="F21" s="74">
        <f t="shared" si="0"/>
        <v>0</v>
      </c>
      <c r="G21" s="72"/>
      <c r="H21" s="72"/>
      <c r="I21" s="74">
        <f t="shared" si="1"/>
        <v>0</v>
      </c>
      <c r="J21" s="72"/>
      <c r="K21" s="52"/>
    </row>
    <row r="22" spans="1:11" ht="24.75" customHeight="1">
      <c r="A22" s="50"/>
      <c r="B22" s="74">
        <f t="shared" si="2"/>
        <v>0</v>
      </c>
      <c r="C22" s="74">
        <f t="shared" si="3"/>
        <v>0</v>
      </c>
      <c r="D22" s="72"/>
      <c r="E22" s="72"/>
      <c r="F22" s="74">
        <f t="shared" si="0"/>
        <v>0</v>
      </c>
      <c r="G22" s="72"/>
      <c r="H22" s="72"/>
      <c r="I22" s="74">
        <f t="shared" si="1"/>
        <v>0</v>
      </c>
      <c r="J22" s="72"/>
      <c r="K22" s="52"/>
    </row>
    <row r="23" spans="1:11" ht="24.75" customHeight="1">
      <c r="A23" s="50"/>
      <c r="B23" s="74">
        <f t="shared" si="2"/>
        <v>0</v>
      </c>
      <c r="C23" s="74">
        <f t="shared" si="3"/>
        <v>0</v>
      </c>
      <c r="D23" s="72"/>
      <c r="E23" s="72"/>
      <c r="F23" s="74">
        <f t="shared" si="0"/>
        <v>0</v>
      </c>
      <c r="G23" s="72"/>
      <c r="H23" s="72"/>
      <c r="I23" s="74">
        <f t="shared" si="1"/>
        <v>0</v>
      </c>
      <c r="J23" s="72"/>
      <c r="K23" s="52"/>
    </row>
    <row r="24" spans="1:11" ht="24.75" customHeight="1">
      <c r="A24" s="50"/>
      <c r="B24" s="74">
        <f t="shared" si="2"/>
        <v>0</v>
      </c>
      <c r="C24" s="74">
        <f t="shared" si="3"/>
        <v>0</v>
      </c>
      <c r="D24" s="72"/>
      <c r="E24" s="72"/>
      <c r="F24" s="74">
        <f t="shared" si="0"/>
        <v>0</v>
      </c>
      <c r="G24" s="72"/>
      <c r="H24" s="72"/>
      <c r="I24" s="74">
        <f t="shared" si="1"/>
        <v>0</v>
      </c>
      <c r="J24" s="72"/>
      <c r="K24" s="52"/>
    </row>
    <row r="25" spans="1:11" ht="24.75" customHeight="1">
      <c r="A25" s="50"/>
      <c r="B25" s="74">
        <f t="shared" si="2"/>
        <v>0</v>
      </c>
      <c r="C25" s="74">
        <f t="shared" si="3"/>
        <v>0</v>
      </c>
      <c r="D25" s="72"/>
      <c r="E25" s="72"/>
      <c r="F25" s="74">
        <f t="shared" si="0"/>
        <v>0</v>
      </c>
      <c r="G25" s="72"/>
      <c r="H25" s="72"/>
      <c r="I25" s="74">
        <f t="shared" si="1"/>
        <v>0</v>
      </c>
      <c r="J25" s="72"/>
      <c r="K25" s="52"/>
    </row>
  </sheetData>
  <sheetProtection formatCells="0" formatColumns="0" formatRows="0"/>
  <protectedRanges>
    <protectedRange sqref="C7" name="区域1_1"/>
    <protectedRange sqref="D7" name="区域1_1_1"/>
    <protectedRange sqref="C8" name="区域1_1_2"/>
    <protectedRange sqref="D8" name="区域1_1_3"/>
  </protectedRanges>
  <mergeCells count="6">
    <mergeCell ref="A2:K2"/>
    <mergeCell ref="C4:E4"/>
    <mergeCell ref="F4:H4"/>
    <mergeCell ref="I4:K4"/>
    <mergeCell ref="A4:A5"/>
    <mergeCell ref="B4:B5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showGridLines="0" showZeros="0" topLeftCell="A7" workbookViewId="0">
      <selection activeCell="C8" sqref="C8"/>
    </sheetView>
  </sheetViews>
  <sheetFormatPr defaultColWidth="9" defaultRowHeight="12.75" customHeight="1"/>
  <cols>
    <col min="1" max="1" width="18" style="10" customWidth="1"/>
    <col min="2" max="2" width="32.42578125" style="10" customWidth="1"/>
    <col min="3" max="5" width="17.85546875" style="10" customWidth="1"/>
    <col min="6" max="7" width="6.85546875" style="10" customWidth="1"/>
  </cols>
  <sheetData>
    <row r="1" spans="1:7" ht="24.75" customHeight="1">
      <c r="A1" s="19" t="s">
        <v>27</v>
      </c>
      <c r="B1" s="20"/>
    </row>
    <row r="2" spans="1:7" ht="24.75" customHeight="1">
      <c r="A2" s="165" t="s">
        <v>168</v>
      </c>
      <c r="B2" s="165"/>
      <c r="C2" s="165"/>
      <c r="D2" s="165"/>
      <c r="E2" s="165"/>
    </row>
    <row r="3" spans="1:7" ht="24.75" customHeight="1">
      <c r="E3" s="12" t="s">
        <v>29</v>
      </c>
    </row>
    <row r="4" spans="1:7" ht="24.75" customHeight="1">
      <c r="A4" s="172" t="s">
        <v>101</v>
      </c>
      <c r="B4" s="175"/>
      <c r="C4" s="172" t="s">
        <v>164</v>
      </c>
      <c r="D4" s="175"/>
      <c r="E4" s="173"/>
    </row>
    <row r="5" spans="1:7" ht="24.75" customHeight="1">
      <c r="A5" s="21" t="s">
        <v>169</v>
      </c>
      <c r="B5" s="22" t="s">
        <v>170</v>
      </c>
      <c r="C5" s="45" t="s">
        <v>107</v>
      </c>
      <c r="D5" s="45" t="s">
        <v>103</v>
      </c>
      <c r="E5" s="46" t="s">
        <v>104</v>
      </c>
    </row>
    <row r="6" spans="1:7" ht="24.75" customHeight="1">
      <c r="A6" s="21" t="s">
        <v>106</v>
      </c>
      <c r="B6" s="22" t="s">
        <v>106</v>
      </c>
      <c r="C6" s="55">
        <v>1</v>
      </c>
      <c r="D6" s="55">
        <v>2</v>
      </c>
      <c r="E6" s="23">
        <v>3</v>
      </c>
    </row>
    <row r="7" spans="1:7" s="9" customFormat="1" ht="24.75" customHeight="1">
      <c r="A7" s="47"/>
      <c r="B7" s="56" t="s">
        <v>107</v>
      </c>
      <c r="C7" s="57">
        <v>883.37</v>
      </c>
      <c r="D7" s="57">
        <v>883.37</v>
      </c>
      <c r="E7" s="58"/>
      <c r="F7" s="15"/>
      <c r="G7" s="15"/>
    </row>
    <row r="8" spans="1:7" ht="24.75" customHeight="1">
      <c r="A8" s="34" t="s">
        <v>171</v>
      </c>
      <c r="B8" s="59" t="s">
        <v>108</v>
      </c>
      <c r="C8" s="60">
        <v>727.47</v>
      </c>
      <c r="D8" s="60">
        <v>727.47</v>
      </c>
      <c r="E8" s="58"/>
    </row>
    <row r="9" spans="1:7" ht="24.75" customHeight="1">
      <c r="A9" s="34" t="s">
        <v>172</v>
      </c>
      <c r="B9" s="61" t="s">
        <v>109</v>
      </c>
      <c r="C9" s="60">
        <v>727.47</v>
      </c>
      <c r="D9" s="60">
        <v>727.47</v>
      </c>
      <c r="E9" s="58"/>
    </row>
    <row r="10" spans="1:7" ht="24.75" customHeight="1">
      <c r="A10" s="62" t="s">
        <v>173</v>
      </c>
      <c r="B10" s="63" t="s">
        <v>110</v>
      </c>
      <c r="C10" s="64">
        <v>727.47</v>
      </c>
      <c r="D10" s="64">
        <v>727.47</v>
      </c>
      <c r="E10" s="65"/>
    </row>
    <row r="11" spans="1:7" ht="24.75" customHeight="1">
      <c r="A11" s="34" t="s">
        <v>174</v>
      </c>
      <c r="B11" s="61" t="s">
        <v>111</v>
      </c>
      <c r="C11" s="66">
        <v>71.55</v>
      </c>
      <c r="D11" s="66">
        <v>71.55</v>
      </c>
      <c r="E11" s="65"/>
    </row>
    <row r="12" spans="1:7" ht="24.75" customHeight="1">
      <c r="A12" s="34" t="s">
        <v>175</v>
      </c>
      <c r="B12" s="61" t="s">
        <v>112</v>
      </c>
      <c r="C12" s="67">
        <v>67.290000000000006</v>
      </c>
      <c r="D12" s="67">
        <v>67.290000000000006</v>
      </c>
      <c r="E12" s="65"/>
    </row>
    <row r="13" spans="1:7" ht="24.75" customHeight="1">
      <c r="A13" s="62" t="s">
        <v>176</v>
      </c>
      <c r="B13" s="63" t="s">
        <v>113</v>
      </c>
      <c r="C13" s="67">
        <v>67.290000000000006</v>
      </c>
      <c r="D13" s="67">
        <v>67.290000000000006</v>
      </c>
      <c r="E13" s="65"/>
    </row>
    <row r="14" spans="1:7" ht="24.75" customHeight="1">
      <c r="A14" s="34" t="s">
        <v>177</v>
      </c>
      <c r="B14" s="61" t="s">
        <v>178</v>
      </c>
      <c r="C14" s="67">
        <v>4.26</v>
      </c>
      <c r="D14" s="67">
        <v>4.26</v>
      </c>
      <c r="E14" s="65"/>
    </row>
    <row r="15" spans="1:7" ht="24.75" customHeight="1">
      <c r="A15" s="62" t="s">
        <v>179</v>
      </c>
      <c r="B15" s="63" t="s">
        <v>180</v>
      </c>
      <c r="C15" s="68">
        <v>1.8</v>
      </c>
      <c r="D15" s="68">
        <v>1.8</v>
      </c>
      <c r="E15" s="58"/>
    </row>
    <row r="16" spans="1:7" ht="24.75" customHeight="1">
      <c r="A16" s="69" t="s">
        <v>181</v>
      </c>
      <c r="B16" s="63" t="s">
        <v>116</v>
      </c>
      <c r="C16" s="67">
        <v>2.4</v>
      </c>
      <c r="D16" s="67">
        <v>2.4</v>
      </c>
      <c r="E16" s="58"/>
    </row>
    <row r="17" spans="1:5" ht="24.75" customHeight="1">
      <c r="A17" s="34" t="s">
        <v>182</v>
      </c>
      <c r="B17" s="61" t="s">
        <v>117</v>
      </c>
      <c r="C17" s="68">
        <v>33.880000000000003</v>
      </c>
      <c r="D17" s="68">
        <v>33.880000000000003</v>
      </c>
      <c r="E17" s="65"/>
    </row>
    <row r="18" spans="1:5" ht="24.75" customHeight="1">
      <c r="A18" s="34" t="s">
        <v>183</v>
      </c>
      <c r="B18" s="61" t="s">
        <v>118</v>
      </c>
      <c r="C18" s="68">
        <v>33.880000000000003</v>
      </c>
      <c r="D18" s="68">
        <v>33.880000000000003</v>
      </c>
      <c r="E18" s="65"/>
    </row>
    <row r="19" spans="1:5" ht="24.75" customHeight="1">
      <c r="A19" s="62" t="s">
        <v>184</v>
      </c>
      <c r="B19" s="63" t="s">
        <v>119</v>
      </c>
      <c r="C19" s="67">
        <v>25.47</v>
      </c>
      <c r="D19" s="67">
        <v>25.47</v>
      </c>
      <c r="E19" s="65"/>
    </row>
    <row r="20" spans="1:5" ht="24.75" customHeight="1">
      <c r="A20" s="62" t="s">
        <v>185</v>
      </c>
      <c r="B20" s="63" t="s">
        <v>120</v>
      </c>
      <c r="C20" s="67">
        <v>8.41</v>
      </c>
      <c r="D20" s="67">
        <v>8.41</v>
      </c>
      <c r="E20" s="65"/>
    </row>
    <row r="21" spans="1:5" ht="24.75" customHeight="1">
      <c r="A21" s="34" t="s">
        <v>186</v>
      </c>
      <c r="B21" s="61" t="s">
        <v>121</v>
      </c>
      <c r="C21" s="67">
        <v>50.47</v>
      </c>
      <c r="D21" s="67">
        <v>50.47</v>
      </c>
      <c r="E21" s="58"/>
    </row>
    <row r="22" spans="1:5" ht="24.75" customHeight="1">
      <c r="A22" s="34" t="s">
        <v>187</v>
      </c>
      <c r="B22" s="61" t="s">
        <v>122</v>
      </c>
      <c r="C22" s="67">
        <v>50.47</v>
      </c>
      <c r="D22" s="67">
        <v>50.47</v>
      </c>
      <c r="E22" s="58"/>
    </row>
    <row r="23" spans="1:5" ht="24.75" customHeight="1">
      <c r="A23" s="62" t="s">
        <v>188</v>
      </c>
      <c r="B23" s="70" t="s">
        <v>123</v>
      </c>
      <c r="C23" s="67">
        <v>50.47</v>
      </c>
      <c r="D23" s="67">
        <v>50.47</v>
      </c>
      <c r="E23" s="52"/>
    </row>
    <row r="24" spans="1:5" ht="24.75" customHeight="1">
      <c r="A24" s="50"/>
      <c r="B24" s="71"/>
      <c r="C24" s="72"/>
      <c r="D24" s="72"/>
      <c r="E24" s="52"/>
    </row>
    <row r="25" spans="1:5" ht="24.75" customHeight="1">
      <c r="A25" s="50"/>
      <c r="B25" s="71"/>
      <c r="C25" s="72"/>
      <c r="D25" s="72"/>
      <c r="E25" s="52"/>
    </row>
    <row r="26" spans="1:5" ht="24.75" customHeight="1">
      <c r="A26" s="47"/>
      <c r="B26" s="73"/>
      <c r="C26" s="74"/>
      <c r="D26" s="74"/>
      <c r="E26" s="75"/>
    </row>
    <row r="27" spans="1:5" ht="24.75" customHeight="1">
      <c r="A27" s="47"/>
      <c r="B27" s="73"/>
      <c r="C27" s="74"/>
      <c r="D27" s="74"/>
      <c r="E27" s="75"/>
    </row>
    <row r="28" spans="1:5" ht="24.75" customHeight="1">
      <c r="A28" s="50"/>
      <c r="B28" s="71"/>
      <c r="C28" s="72"/>
      <c r="D28" s="72"/>
      <c r="E28" s="52"/>
    </row>
  </sheetData>
  <sheetProtection formatCells="0" formatColumns="0" formatRows="0"/>
  <protectedRanges>
    <protectedRange sqref="D8" name="区域3"/>
    <protectedRange sqref="D9" name="区域3_1"/>
    <protectedRange sqref="D10" name="区域3_2"/>
    <protectedRange sqref="D11" name="区域3_3"/>
    <protectedRange sqref="C8" name="区域3_4"/>
    <protectedRange sqref="C9" name="区域3_1_1"/>
    <protectedRange sqref="C10" name="区域3_2_1"/>
    <protectedRange sqref="C11" name="区域3_3_1"/>
    <protectedRange sqref="C7" name="区域1_1"/>
    <protectedRange sqref="D7" name="区域1_1_1"/>
  </protectedRanges>
  <mergeCells count="3">
    <mergeCell ref="A2:E2"/>
    <mergeCell ref="A4:B4"/>
    <mergeCell ref="C4:E4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61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61"/>
  <sheetViews>
    <sheetView showGridLines="0" showZeros="0" workbookViewId="0">
      <selection activeCell="I27" sqref="I27"/>
    </sheetView>
  </sheetViews>
  <sheetFormatPr defaultColWidth="9" defaultRowHeight="12.75" customHeight="1"/>
  <cols>
    <col min="1" max="1" width="13.28515625" style="10" customWidth="1"/>
    <col min="2" max="2" width="29.5703125" style="10" customWidth="1"/>
    <col min="3" max="5" width="17.28515625" style="10" customWidth="1"/>
    <col min="6" max="7" width="6.85546875" style="10" customWidth="1"/>
  </cols>
  <sheetData>
    <row r="1" spans="1:7" ht="24.75" customHeight="1">
      <c r="A1" s="19" t="s">
        <v>27</v>
      </c>
      <c r="B1" s="20"/>
    </row>
    <row r="2" spans="1:7" ht="24.75" customHeight="1">
      <c r="A2" s="176" t="s">
        <v>189</v>
      </c>
      <c r="B2" s="176"/>
      <c r="C2" s="176"/>
      <c r="D2" s="176"/>
      <c r="E2" s="176"/>
    </row>
    <row r="3" spans="1:7" ht="24.75" customHeight="1">
      <c r="E3" s="12" t="s">
        <v>29</v>
      </c>
    </row>
    <row r="4" spans="1:7" ht="24.75" customHeight="1">
      <c r="A4" s="172" t="s">
        <v>190</v>
      </c>
      <c r="B4" s="175"/>
      <c r="C4" s="172" t="s">
        <v>191</v>
      </c>
      <c r="D4" s="175"/>
      <c r="E4" s="173"/>
    </row>
    <row r="5" spans="1:7" ht="24.75" customHeight="1">
      <c r="A5" s="43" t="s">
        <v>169</v>
      </c>
      <c r="B5" s="22" t="s">
        <v>170</v>
      </c>
      <c r="C5" s="44" t="s">
        <v>107</v>
      </c>
      <c r="D5" s="45" t="s">
        <v>192</v>
      </c>
      <c r="E5" s="46" t="s">
        <v>193</v>
      </c>
    </row>
    <row r="6" spans="1:7" ht="24.75" customHeight="1">
      <c r="A6" s="43" t="s">
        <v>106</v>
      </c>
      <c r="B6" s="22" t="s">
        <v>106</v>
      </c>
      <c r="C6" s="21">
        <v>1</v>
      </c>
      <c r="D6" s="22">
        <v>2</v>
      </c>
      <c r="E6" s="23">
        <v>3</v>
      </c>
    </row>
    <row r="7" spans="1:7" s="9" customFormat="1" ht="25.5" customHeight="1">
      <c r="A7" s="47"/>
      <c r="B7" s="25" t="s">
        <v>107</v>
      </c>
      <c r="C7" s="48">
        <f t="shared" ref="C7:C13" si="0">D7+E7</f>
        <v>883.36999999999989</v>
      </c>
      <c r="D7" s="48">
        <f>SUM(D8,D19,D46)</f>
        <v>782.04</v>
      </c>
      <c r="E7" s="49">
        <f>SUM(E8,E19,E46)</f>
        <v>101.32999999999998</v>
      </c>
      <c r="F7" s="15"/>
      <c r="G7" s="15"/>
    </row>
    <row r="8" spans="1:7" ht="25.5" customHeight="1">
      <c r="A8" s="47" t="s">
        <v>194</v>
      </c>
      <c r="B8" s="25" t="s">
        <v>195</v>
      </c>
      <c r="C8" s="48">
        <f t="shared" si="0"/>
        <v>777.77</v>
      </c>
      <c r="D8" s="48">
        <f t="shared" ref="D8:E8" si="1">SUM(D9:D18)</f>
        <v>777.77</v>
      </c>
      <c r="E8" s="49">
        <f t="shared" si="1"/>
        <v>0</v>
      </c>
    </row>
    <row r="9" spans="1:7" ht="25.5" customHeight="1">
      <c r="A9" s="50" t="s">
        <v>196</v>
      </c>
      <c r="B9" s="29" t="s">
        <v>197</v>
      </c>
      <c r="C9" s="48">
        <f t="shared" si="0"/>
        <v>219.65</v>
      </c>
      <c r="D9" s="51">
        <v>219.65</v>
      </c>
      <c r="E9" s="52"/>
    </row>
    <row r="10" spans="1:7" ht="25.5" customHeight="1">
      <c r="A10" s="50" t="s">
        <v>198</v>
      </c>
      <c r="B10" s="29" t="s">
        <v>199</v>
      </c>
      <c r="C10" s="48">
        <f t="shared" si="0"/>
        <v>197.95</v>
      </c>
      <c r="D10" s="51">
        <v>197.95</v>
      </c>
      <c r="E10" s="52"/>
    </row>
    <row r="11" spans="1:7" ht="25.5" customHeight="1">
      <c r="A11" s="50" t="s">
        <v>200</v>
      </c>
      <c r="B11" s="29" t="s">
        <v>201</v>
      </c>
      <c r="C11" s="48">
        <f t="shared" si="0"/>
        <v>174.29</v>
      </c>
      <c r="D11" s="51">
        <v>174.29</v>
      </c>
      <c r="E11" s="52"/>
    </row>
    <row r="12" spans="1:7" ht="25.5" customHeight="1">
      <c r="A12" s="50" t="s">
        <v>202</v>
      </c>
      <c r="B12" s="29" t="s">
        <v>203</v>
      </c>
      <c r="C12" s="48">
        <f t="shared" si="0"/>
        <v>29.98</v>
      </c>
      <c r="D12" s="51">
        <v>29.98</v>
      </c>
      <c r="E12" s="52"/>
    </row>
    <row r="13" spans="1:7" ht="25.5" customHeight="1">
      <c r="A13" s="50" t="s">
        <v>204</v>
      </c>
      <c r="B13" s="29" t="s">
        <v>205</v>
      </c>
      <c r="C13" s="48">
        <f t="shared" si="0"/>
        <v>67.290000000000006</v>
      </c>
      <c r="D13" s="51">
        <v>67.290000000000006</v>
      </c>
      <c r="E13" s="52"/>
    </row>
    <row r="14" spans="1:7" ht="25.5" customHeight="1">
      <c r="A14" s="50" t="s">
        <v>206</v>
      </c>
      <c r="B14" s="29" t="s">
        <v>207</v>
      </c>
      <c r="C14" s="48"/>
      <c r="D14" s="51"/>
      <c r="E14" s="52"/>
    </row>
    <row r="15" spans="1:7" ht="25.5" customHeight="1">
      <c r="A15" s="50" t="s">
        <v>208</v>
      </c>
      <c r="B15" s="29" t="s">
        <v>209</v>
      </c>
      <c r="C15" s="48">
        <f>D15+E15</f>
        <v>25.47</v>
      </c>
      <c r="D15" s="51">
        <v>25.47</v>
      </c>
      <c r="E15" s="52"/>
    </row>
    <row r="16" spans="1:7" ht="25.5" customHeight="1">
      <c r="A16" s="50" t="s">
        <v>210</v>
      </c>
      <c r="B16" s="29" t="s">
        <v>211</v>
      </c>
      <c r="C16" s="48">
        <f>D16+E16</f>
        <v>8.41</v>
      </c>
      <c r="D16" s="51">
        <v>8.41</v>
      </c>
      <c r="E16" s="52"/>
    </row>
    <row r="17" spans="1:5" ht="25.5" customHeight="1">
      <c r="A17" s="50" t="s">
        <v>212</v>
      </c>
      <c r="B17" s="29" t="s">
        <v>213</v>
      </c>
      <c r="C17" s="48">
        <f>D17+E17</f>
        <v>4.26</v>
      </c>
      <c r="D17" s="51">
        <v>4.26</v>
      </c>
      <c r="E17" s="52"/>
    </row>
    <row r="18" spans="1:5" ht="25.5" customHeight="1">
      <c r="A18" s="50" t="s">
        <v>214</v>
      </c>
      <c r="B18" s="29" t="s">
        <v>215</v>
      </c>
      <c r="C18" s="48">
        <f>D18+E18</f>
        <v>50.47</v>
      </c>
      <c r="D18" s="51">
        <v>50.47</v>
      </c>
      <c r="E18" s="52"/>
    </row>
    <row r="19" spans="1:5" ht="25.5" customHeight="1">
      <c r="A19" s="47" t="s">
        <v>216</v>
      </c>
      <c r="B19" s="25" t="s">
        <v>217</v>
      </c>
      <c r="C19" s="48">
        <f>D19+E19</f>
        <v>101.32999999999998</v>
      </c>
      <c r="D19" s="48">
        <f t="shared" ref="D19:E19" si="2">SUM(D20:D45)</f>
        <v>0</v>
      </c>
      <c r="E19" s="49">
        <f t="shared" si="2"/>
        <v>101.32999999999998</v>
      </c>
    </row>
    <row r="20" spans="1:5" ht="25.5" customHeight="1">
      <c r="A20" s="50" t="s">
        <v>218</v>
      </c>
      <c r="B20" s="29" t="s">
        <v>219</v>
      </c>
      <c r="C20" s="48">
        <f t="shared" ref="C20:C45" si="3">D20+E20</f>
        <v>8.0500000000000007</v>
      </c>
      <c r="D20" s="51"/>
      <c r="E20" s="52">
        <v>8.0500000000000007</v>
      </c>
    </row>
    <row r="21" spans="1:5" ht="25.5" customHeight="1">
      <c r="A21" s="50" t="s">
        <v>220</v>
      </c>
      <c r="B21" s="29" t="s">
        <v>221</v>
      </c>
      <c r="C21" s="48">
        <f t="shared" si="3"/>
        <v>10</v>
      </c>
      <c r="D21" s="51"/>
      <c r="E21" s="52">
        <v>10</v>
      </c>
    </row>
    <row r="22" spans="1:5" ht="25.5" customHeight="1">
      <c r="A22" s="50" t="s">
        <v>222</v>
      </c>
      <c r="B22" s="29" t="s">
        <v>223</v>
      </c>
      <c r="C22" s="48">
        <f t="shared" si="3"/>
        <v>0</v>
      </c>
      <c r="D22" s="51"/>
      <c r="E22" s="52"/>
    </row>
    <row r="23" spans="1:5" ht="25.5" customHeight="1">
      <c r="A23" s="50" t="s">
        <v>224</v>
      </c>
      <c r="B23" s="29" t="s">
        <v>225</v>
      </c>
      <c r="C23" s="48">
        <f t="shared" si="3"/>
        <v>0</v>
      </c>
      <c r="D23" s="51"/>
      <c r="E23" s="52"/>
    </row>
    <row r="24" spans="1:5" ht="25.5" customHeight="1">
      <c r="A24" s="50" t="s">
        <v>226</v>
      </c>
      <c r="B24" s="29" t="s">
        <v>227</v>
      </c>
      <c r="C24" s="48">
        <f t="shared" si="3"/>
        <v>1.5</v>
      </c>
      <c r="D24" s="51"/>
      <c r="E24" s="52">
        <v>1.5</v>
      </c>
    </row>
    <row r="25" spans="1:5" ht="25.5" customHeight="1">
      <c r="A25" s="50" t="s">
        <v>228</v>
      </c>
      <c r="B25" s="29" t="s">
        <v>229</v>
      </c>
      <c r="C25" s="48">
        <f t="shared" si="3"/>
        <v>12</v>
      </c>
      <c r="D25" s="51"/>
      <c r="E25" s="52">
        <v>12</v>
      </c>
    </row>
    <row r="26" spans="1:5" ht="25.5" customHeight="1">
      <c r="A26" s="50" t="s">
        <v>230</v>
      </c>
      <c r="B26" s="29" t="s">
        <v>231</v>
      </c>
      <c r="C26" s="48">
        <f t="shared" si="3"/>
        <v>0</v>
      </c>
      <c r="D26" s="51"/>
      <c r="E26" s="52"/>
    </row>
    <row r="27" spans="1:5" ht="25.5" customHeight="1">
      <c r="A27" s="50" t="s">
        <v>232</v>
      </c>
      <c r="B27" s="29" t="s">
        <v>233</v>
      </c>
      <c r="C27" s="48">
        <f t="shared" si="3"/>
        <v>20</v>
      </c>
      <c r="D27" s="51"/>
      <c r="E27" s="52">
        <v>20</v>
      </c>
    </row>
    <row r="28" spans="1:5" ht="25.5" customHeight="1">
      <c r="A28" s="50" t="s">
        <v>234</v>
      </c>
      <c r="B28" s="29" t="s">
        <v>235</v>
      </c>
      <c r="C28" s="48">
        <f t="shared" si="3"/>
        <v>0</v>
      </c>
      <c r="D28" s="51"/>
      <c r="E28" s="52"/>
    </row>
    <row r="29" spans="1:5" ht="25.5" customHeight="1">
      <c r="A29" s="50" t="s">
        <v>236</v>
      </c>
      <c r="B29" s="29" t="s">
        <v>237</v>
      </c>
      <c r="C29" s="48">
        <f t="shared" si="3"/>
        <v>2.4</v>
      </c>
      <c r="D29" s="51"/>
      <c r="E29" s="52">
        <v>2.4</v>
      </c>
    </row>
    <row r="30" spans="1:5" ht="25.5" customHeight="1">
      <c r="A30" s="50" t="s">
        <v>238</v>
      </c>
      <c r="B30" s="29" t="s">
        <v>239</v>
      </c>
      <c r="C30" s="48">
        <f t="shared" si="3"/>
        <v>0</v>
      </c>
      <c r="D30" s="51"/>
      <c r="E30" s="52"/>
    </row>
    <row r="31" spans="1:5" ht="25.5" customHeight="1">
      <c r="A31" s="50" t="s">
        <v>240</v>
      </c>
      <c r="B31" s="29" t="s">
        <v>241</v>
      </c>
      <c r="C31" s="48">
        <f t="shared" si="3"/>
        <v>0</v>
      </c>
      <c r="D31" s="51"/>
      <c r="E31" s="52"/>
    </row>
    <row r="32" spans="1:5" ht="25.5" customHeight="1">
      <c r="A32" s="50" t="s">
        <v>242</v>
      </c>
      <c r="B32" s="29" t="s">
        <v>243</v>
      </c>
      <c r="C32" s="48">
        <f t="shared" si="3"/>
        <v>0</v>
      </c>
      <c r="D32" s="51"/>
      <c r="E32" s="52"/>
    </row>
    <row r="33" spans="1:5" ht="25.5" customHeight="1">
      <c r="A33" s="50" t="s">
        <v>244</v>
      </c>
      <c r="B33" s="29" t="s">
        <v>245</v>
      </c>
      <c r="C33" s="48">
        <f t="shared" si="3"/>
        <v>0.3</v>
      </c>
      <c r="D33" s="51"/>
      <c r="E33" s="52">
        <v>0.3</v>
      </c>
    </row>
    <row r="34" spans="1:5" ht="25.5" customHeight="1">
      <c r="A34" s="50" t="s">
        <v>246</v>
      </c>
      <c r="B34" s="29" t="s">
        <v>247</v>
      </c>
      <c r="C34" s="48">
        <f t="shared" si="3"/>
        <v>5.5</v>
      </c>
      <c r="D34" s="51"/>
      <c r="E34" s="52">
        <v>5.5</v>
      </c>
    </row>
    <row r="35" spans="1:5" ht="25.5" customHeight="1">
      <c r="A35" s="50" t="s">
        <v>248</v>
      </c>
      <c r="B35" s="29" t="s">
        <v>249</v>
      </c>
      <c r="C35" s="48">
        <f t="shared" si="3"/>
        <v>0</v>
      </c>
      <c r="D35" s="51"/>
      <c r="E35" s="52"/>
    </row>
    <row r="36" spans="1:5" ht="25.5" customHeight="1">
      <c r="A36" s="50" t="s">
        <v>250</v>
      </c>
      <c r="B36" s="29" t="s">
        <v>251</v>
      </c>
      <c r="C36" s="48">
        <f t="shared" si="3"/>
        <v>0</v>
      </c>
      <c r="D36" s="51"/>
      <c r="E36" s="52"/>
    </row>
    <row r="37" spans="1:5" ht="25.5" customHeight="1">
      <c r="A37" s="50" t="s">
        <v>252</v>
      </c>
      <c r="B37" s="29" t="s">
        <v>253</v>
      </c>
      <c r="C37" s="48">
        <f t="shared" si="3"/>
        <v>0</v>
      </c>
      <c r="D37" s="51"/>
      <c r="E37" s="52"/>
    </row>
    <row r="38" spans="1:5" ht="25.5" customHeight="1">
      <c r="A38" s="50" t="s">
        <v>254</v>
      </c>
      <c r="B38" s="29" t="s">
        <v>255</v>
      </c>
      <c r="C38" s="48">
        <f t="shared" si="3"/>
        <v>0</v>
      </c>
      <c r="D38" s="51"/>
      <c r="E38" s="52"/>
    </row>
    <row r="39" spans="1:5" ht="25.5" customHeight="1">
      <c r="A39" s="50" t="s">
        <v>256</v>
      </c>
      <c r="B39" s="29" t="s">
        <v>257</v>
      </c>
      <c r="C39" s="48">
        <f t="shared" si="3"/>
        <v>0</v>
      </c>
      <c r="D39" s="51"/>
      <c r="E39" s="52"/>
    </row>
    <row r="40" spans="1:5" ht="25.5" customHeight="1">
      <c r="A40" s="50" t="s">
        <v>258</v>
      </c>
      <c r="B40" s="29" t="s">
        <v>259</v>
      </c>
      <c r="C40" s="48">
        <f t="shared" si="3"/>
        <v>2.4700000000000002</v>
      </c>
      <c r="D40" s="51"/>
      <c r="E40" s="52">
        <v>2.4700000000000002</v>
      </c>
    </row>
    <row r="41" spans="1:5" ht="25.5" customHeight="1">
      <c r="A41" s="50" t="s">
        <v>260</v>
      </c>
      <c r="B41" s="29" t="s">
        <v>261</v>
      </c>
      <c r="C41" s="48">
        <f t="shared" si="3"/>
        <v>10.31</v>
      </c>
      <c r="D41" s="51"/>
      <c r="E41" s="52">
        <v>10.31</v>
      </c>
    </row>
    <row r="42" spans="1:5" ht="25.5" customHeight="1">
      <c r="A42" s="50" t="s">
        <v>262</v>
      </c>
      <c r="B42" s="29" t="s">
        <v>263</v>
      </c>
      <c r="C42" s="48">
        <f t="shared" si="3"/>
        <v>4.3</v>
      </c>
      <c r="D42" s="51"/>
      <c r="E42" s="52">
        <v>4.3</v>
      </c>
    </row>
    <row r="43" spans="1:5" ht="25.5" customHeight="1">
      <c r="A43" s="50" t="s">
        <v>264</v>
      </c>
      <c r="B43" s="29" t="s">
        <v>265</v>
      </c>
      <c r="C43" s="48">
        <f t="shared" si="3"/>
        <v>16.5</v>
      </c>
      <c r="D43" s="51"/>
      <c r="E43" s="52">
        <v>16.5</v>
      </c>
    </row>
    <row r="44" spans="1:5" ht="25.5" customHeight="1">
      <c r="A44" s="50" t="s">
        <v>266</v>
      </c>
      <c r="B44" s="29" t="s">
        <v>267</v>
      </c>
      <c r="C44" s="48">
        <f t="shared" si="3"/>
        <v>0</v>
      </c>
      <c r="D44" s="51"/>
      <c r="E44" s="52"/>
    </row>
    <row r="45" spans="1:5" ht="25.5" customHeight="1">
      <c r="A45" s="50" t="s">
        <v>268</v>
      </c>
      <c r="B45" s="29" t="s">
        <v>269</v>
      </c>
      <c r="C45" s="48">
        <f t="shared" si="3"/>
        <v>8</v>
      </c>
      <c r="D45" s="51"/>
      <c r="E45" s="52">
        <v>8</v>
      </c>
    </row>
    <row r="46" spans="1:5" ht="25.5" customHeight="1">
      <c r="A46" s="47" t="s">
        <v>270</v>
      </c>
      <c r="B46" s="25" t="s">
        <v>271</v>
      </c>
      <c r="C46" s="48">
        <f>D46+E46</f>
        <v>4.2699999999999996</v>
      </c>
      <c r="D46" s="48">
        <f t="shared" ref="D46:E46" si="4">SUM(D47:D56)</f>
        <v>4.2699999999999996</v>
      </c>
      <c r="E46" s="49">
        <f t="shared" si="4"/>
        <v>0</v>
      </c>
    </row>
    <row r="47" spans="1:5" ht="25.5" customHeight="1">
      <c r="A47" s="50" t="s">
        <v>272</v>
      </c>
      <c r="B47" s="29" t="s">
        <v>273</v>
      </c>
      <c r="C47" s="48">
        <f>D47+E47</f>
        <v>0</v>
      </c>
      <c r="D47" s="51"/>
      <c r="E47" s="52"/>
    </row>
    <row r="48" spans="1:5" ht="25.5" customHeight="1">
      <c r="A48" s="50" t="s">
        <v>274</v>
      </c>
      <c r="B48" s="29" t="s">
        <v>275</v>
      </c>
      <c r="C48" s="48">
        <f>D48+E48</f>
        <v>0</v>
      </c>
      <c r="D48" s="51"/>
      <c r="E48" s="52"/>
    </row>
    <row r="49" spans="1:7" ht="25.5" customHeight="1">
      <c r="A49" s="50" t="s">
        <v>276</v>
      </c>
      <c r="B49" s="29" t="s">
        <v>277</v>
      </c>
      <c r="C49" s="48">
        <f>D49+E49</f>
        <v>0</v>
      </c>
      <c r="D49" s="51"/>
      <c r="E49" s="52"/>
    </row>
    <row r="50" spans="1:7" ht="25.5" customHeight="1">
      <c r="A50" s="50" t="s">
        <v>278</v>
      </c>
      <c r="B50" s="29" t="s">
        <v>279</v>
      </c>
      <c r="C50" s="48">
        <f>D50+E50</f>
        <v>0.67</v>
      </c>
      <c r="D50" s="51">
        <v>0.67</v>
      </c>
      <c r="E50" s="52"/>
    </row>
    <row r="51" spans="1:7" ht="25.5" customHeight="1">
      <c r="A51" s="50" t="s">
        <v>280</v>
      </c>
      <c r="B51" s="29" t="s">
        <v>281</v>
      </c>
      <c r="C51" s="48"/>
      <c r="D51" s="51"/>
      <c r="E51" s="52"/>
    </row>
    <row r="52" spans="1:7" ht="25.5" customHeight="1">
      <c r="A52" s="50" t="s">
        <v>282</v>
      </c>
      <c r="B52" s="29" t="s">
        <v>283</v>
      </c>
      <c r="C52" s="48">
        <f>D52+E52</f>
        <v>0</v>
      </c>
      <c r="D52" s="51"/>
      <c r="E52" s="52"/>
    </row>
    <row r="53" spans="1:7" ht="25.5" customHeight="1">
      <c r="A53" s="50" t="s">
        <v>284</v>
      </c>
      <c r="B53" s="29" t="s">
        <v>285</v>
      </c>
      <c r="C53" s="48"/>
      <c r="D53" s="51"/>
      <c r="E53" s="52"/>
    </row>
    <row r="54" spans="1:7" ht="25.5" customHeight="1">
      <c r="A54" s="50" t="s">
        <v>286</v>
      </c>
      <c r="B54" s="29" t="s">
        <v>287</v>
      </c>
      <c r="C54" s="48"/>
      <c r="D54" s="51"/>
      <c r="E54" s="52"/>
    </row>
    <row r="55" spans="1:7" ht="25.5" customHeight="1">
      <c r="A55" s="50" t="s">
        <v>288</v>
      </c>
      <c r="B55" s="29" t="s">
        <v>289</v>
      </c>
      <c r="C55" s="48"/>
      <c r="D55" s="51"/>
      <c r="E55" s="52"/>
    </row>
    <row r="56" spans="1:7" ht="25.5" customHeight="1">
      <c r="A56" s="50" t="s">
        <v>290</v>
      </c>
      <c r="B56" s="29" t="s">
        <v>291</v>
      </c>
      <c r="C56" s="48">
        <f>D56+E56</f>
        <v>3.6</v>
      </c>
      <c r="D56" s="51">
        <v>3.6</v>
      </c>
      <c r="E56" s="52"/>
    </row>
    <row r="58" spans="1:7" ht="19.5" customHeight="1">
      <c r="A58" s="53" t="s">
        <v>292</v>
      </c>
      <c r="B58"/>
      <c r="C58"/>
      <c r="D58"/>
      <c r="E58"/>
    </row>
    <row r="60" spans="1:7" ht="12.75" customHeight="1">
      <c r="A60"/>
      <c r="B60"/>
      <c r="C60"/>
      <c r="D60"/>
      <c r="E60"/>
      <c r="F60" s="54"/>
      <c r="G60"/>
    </row>
    <row r="61" spans="1:7" ht="12.75" customHeight="1">
      <c r="A61"/>
      <c r="B61"/>
      <c r="C61"/>
      <c r="D61"/>
      <c r="E61"/>
      <c r="F61" s="54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  <arrUserId title="区域1_1" rangeCreator="" othersAccessPermission="edit"/>
    <arrUserId title="区域1_2" rangeCreator="" othersAccessPermission="edit"/>
  </rangeList>
  <rangeList sheetStid="25" master="">
    <arrUserId title="区域3" rangeCreator="" othersAccessPermission="edit"/>
    <arrUserId title="区域3_1" rangeCreator="" othersAccessPermission="edit"/>
    <arrUserId title="区域3_2" rangeCreator="" othersAccessPermission="edit"/>
    <arrUserId title="区域3_3" rangeCreator="" othersAccessPermission="edit"/>
    <arrUserId title="区域1_1" rangeCreator="" othersAccessPermission="edit"/>
    <arrUserId title="区域1_1_1" rangeCreator="" othersAccessPermission="edit"/>
  </rangeList>
  <rangeList sheetStid="23" master="">
    <arrUserId title="区域2" rangeCreator="" othersAccessPermission="edit"/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3_2" rangeCreator="" othersAccessPermission="edit"/>
    <arrUserId title="区域3" rangeCreator="" othersAccessPermission="edit"/>
    <arrUserId title="区域3_1" rangeCreator="" othersAccessPermission="edit"/>
    <arrUserId title="区域3_3" rangeCreator="" othersAccessPermission="edit"/>
  </rangeList>
  <rangeList sheetStid="15" master="">
    <arrUserId title="区域1_1" rangeCreator="" othersAccessPermission="edit"/>
    <arrUserId title="区域1_1_1" rangeCreator="" othersAccessPermission="edit"/>
    <arrUserId title="区域1_1_2" rangeCreator="" othersAccessPermission="edit"/>
    <arrUserId title="区域1_1_3" rangeCreator="" othersAccessPermission="edit"/>
  </rangeList>
  <rangeList sheetStid="17" master="">
    <arrUserId title="区域3" rangeCreator="" othersAccessPermission="edit"/>
    <arrUserId title="区域3_1" rangeCreator="" othersAccessPermission="edit"/>
    <arrUserId title="区域3_2" rangeCreator="" othersAccessPermission="edit"/>
    <arrUserId title="区域3_3" rangeCreator="" othersAccessPermission="edit"/>
    <arrUserId title="区域3_4" rangeCreator="" othersAccessPermission="edit"/>
    <arrUserId title="区域3_1_1" rangeCreator="" othersAccessPermission="edit"/>
    <arrUserId title="区域3_2_1" rangeCreator="" othersAccessPermission="edit"/>
    <arrUserId title="区域3_3_1" rangeCreator="" othersAccessPermission="edit"/>
    <arrUserId title="区域1_1" rangeCreator="" othersAccessPermission="edit"/>
    <arrUserId title="区域1_1_1" rangeCreator="" othersAccessPermission="edit"/>
  </rangeList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18</vt:i4>
      </vt:variant>
    </vt:vector>
  </HeadingPairs>
  <TitlesOfParts>
    <vt:vector size="31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2023-03-06T02:30:54Z</cp:lastPrinted>
  <dcterms:created xsi:type="dcterms:W3CDTF">2018-01-17T04:55:00Z</dcterms:created>
  <dcterms:modified xsi:type="dcterms:W3CDTF">2023-03-06T02:30:55Z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2052-11.1.0.13703</vt:lpwstr>
  </property>
  <property fmtid="{D5CDD505-2E9C-101B-9397-08002B2CF9AE}" pid="4" name="ICV">
    <vt:lpwstr>B9F359F90C3C46CF95A12D01AB5927D9</vt:lpwstr>
  </property>
</Properties>
</file>