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Sheet1!$A$2:$AH$51</definedName>
  </definedNames>
  <calcPr calcId="144525"/>
</workbook>
</file>

<file path=xl/sharedStrings.xml><?xml version="1.0" encoding="utf-8"?>
<sst xmlns="http://schemas.openxmlformats.org/spreadsheetml/2006/main" count="251" uniqueCount="116">
  <si>
    <r>
      <t>2022</t>
    </r>
    <r>
      <rPr>
        <sz val="26"/>
        <color rgb="FF000000"/>
        <rFont val="宋体"/>
        <charset val="134"/>
      </rPr>
      <t>最终年第三轮草原补贴汇总（古城村）</t>
    </r>
  </si>
  <si>
    <t>排序序号</t>
  </si>
  <si>
    <t>村(居)委会</t>
  </si>
  <si>
    <t>村(居)民小组</t>
  </si>
  <si>
    <t>受补(益)人姓名</t>
  </si>
  <si>
    <t>收款人(户主)姓名</t>
  </si>
  <si>
    <t>面积</t>
  </si>
  <si>
    <t>补贴标准</t>
  </si>
  <si>
    <t>补贴金额</t>
  </si>
  <si>
    <t>填报日期</t>
  </si>
  <si>
    <t>备注</t>
  </si>
  <si>
    <t>1</t>
  </si>
  <si>
    <t>古城村委会</t>
  </si>
  <si>
    <t>一社</t>
  </si>
  <si>
    <t>裴文新</t>
  </si>
  <si>
    <t>2</t>
  </si>
  <si>
    <t>裴希平</t>
  </si>
  <si>
    <t>3</t>
  </si>
  <si>
    <t>裴红新</t>
  </si>
  <si>
    <t>4</t>
  </si>
  <si>
    <t>裴延俭</t>
  </si>
  <si>
    <t>5</t>
  </si>
  <si>
    <t>裴希元</t>
  </si>
  <si>
    <t>6</t>
  </si>
  <si>
    <t>裴希生</t>
  </si>
  <si>
    <t>7</t>
  </si>
  <si>
    <t>王月英</t>
  </si>
  <si>
    <t>8</t>
  </si>
  <si>
    <t>裴延奇</t>
  </si>
  <si>
    <t>9</t>
  </si>
  <si>
    <t>二社</t>
  </si>
  <si>
    <t>祁亚强</t>
  </si>
  <si>
    <t>10</t>
  </si>
  <si>
    <t>张登侃</t>
  </si>
  <si>
    <t>11</t>
  </si>
  <si>
    <t>关龙</t>
  </si>
  <si>
    <t>12</t>
  </si>
  <si>
    <t>关红</t>
  </si>
  <si>
    <t>13</t>
  </si>
  <si>
    <t>关伟</t>
  </si>
  <si>
    <t>14</t>
  </si>
  <si>
    <t>关荣</t>
  </si>
  <si>
    <t>15</t>
  </si>
  <si>
    <t>赵爱花</t>
  </si>
  <si>
    <t>16</t>
  </si>
  <si>
    <t>三社</t>
  </si>
  <si>
    <t>王铎</t>
  </si>
  <si>
    <t>17</t>
  </si>
  <si>
    <t>张希俊</t>
  </si>
  <si>
    <t>18</t>
  </si>
  <si>
    <t>王雄</t>
  </si>
  <si>
    <t>19</t>
  </si>
  <si>
    <t>王延孝</t>
  </si>
  <si>
    <t>20</t>
  </si>
  <si>
    <t>王仑</t>
  </si>
  <si>
    <t>21</t>
  </si>
  <si>
    <t>王杰</t>
  </si>
  <si>
    <t>22</t>
  </si>
  <si>
    <t>柴在学</t>
  </si>
  <si>
    <t>23</t>
  </si>
  <si>
    <t>王涛</t>
  </si>
  <si>
    <t>24</t>
  </si>
  <si>
    <t>四社</t>
  </si>
  <si>
    <t>屈自勤</t>
  </si>
  <si>
    <t>25</t>
  </si>
  <si>
    <t>屈健</t>
  </si>
  <si>
    <t>26</t>
  </si>
  <si>
    <t>五社</t>
  </si>
  <si>
    <t>王文福</t>
  </si>
  <si>
    <t>27</t>
  </si>
  <si>
    <t>王文贵</t>
  </si>
  <si>
    <t>28</t>
  </si>
  <si>
    <t>王文英</t>
  </si>
  <si>
    <t>29</t>
  </si>
  <si>
    <t>王文礼</t>
  </si>
  <si>
    <t>30</t>
  </si>
  <si>
    <t>王新明</t>
  </si>
  <si>
    <t>31</t>
  </si>
  <si>
    <t>杨建福</t>
  </si>
  <si>
    <t>32</t>
  </si>
  <si>
    <t>王文善</t>
  </si>
  <si>
    <t>33</t>
  </si>
  <si>
    <t>王建军</t>
  </si>
  <si>
    <t>34</t>
  </si>
  <si>
    <t>崔有忠</t>
  </si>
  <si>
    <t>35</t>
  </si>
  <si>
    <t>屈自英</t>
  </si>
  <si>
    <t>36</t>
  </si>
  <si>
    <t>六社</t>
  </si>
  <si>
    <t>裴希成</t>
  </si>
  <si>
    <t>37</t>
  </si>
  <si>
    <t>张涛</t>
  </si>
  <si>
    <t>38</t>
  </si>
  <si>
    <t>裴延铜</t>
  </si>
  <si>
    <t>39</t>
  </si>
  <si>
    <t>裴军新</t>
  </si>
  <si>
    <t>40</t>
  </si>
  <si>
    <t>裴延茂</t>
  </si>
  <si>
    <t>41</t>
  </si>
  <si>
    <t>七社</t>
  </si>
  <si>
    <t>庄秀芬</t>
  </si>
  <si>
    <t>王平</t>
  </si>
  <si>
    <t>42</t>
  </si>
  <si>
    <t>王娟</t>
  </si>
  <si>
    <t>43</t>
  </si>
  <si>
    <t>王延峨</t>
  </si>
  <si>
    <t>44</t>
  </si>
  <si>
    <t>王延松</t>
  </si>
  <si>
    <t>45</t>
  </si>
  <si>
    <t>王延毅</t>
  </si>
  <si>
    <t>46</t>
  </si>
  <si>
    <t>王会</t>
  </si>
  <si>
    <t>47</t>
  </si>
  <si>
    <t>王延会</t>
  </si>
  <si>
    <t>48</t>
  </si>
  <si>
    <t>王延论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</si>
</sst>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26"/>
      <color rgb="FF000000"/>
      <name val="Arial"/>
      <charset val="134"/>
    </font>
    <font>
      <sz val="9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1" fillId="2" borderId="0" xfId="0" applyFont="1" applyFill="1" applyAlignme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1"/>
  <sheetViews>
    <sheetView tabSelected="1" workbookViewId="0">
      <selection activeCell="M14" sqref="M14"/>
    </sheetView>
  </sheetViews>
  <sheetFormatPr defaultColWidth="8" defaultRowHeight="12.75" customHeight="1"/>
  <cols>
    <col min="1" max="1" width="7.83333333333333" style="3" customWidth="1"/>
    <col min="2" max="2" width="10.6666666666667" style="4" customWidth="1"/>
    <col min="3" max="3" width="10.5" style="3" customWidth="1"/>
    <col min="4" max="4" width="12" style="3" customWidth="1"/>
    <col min="5" max="5" width="14.6666666666667" style="3" customWidth="1"/>
    <col min="6" max="6" width="8.66666666666667" style="3" customWidth="1"/>
    <col min="7" max="7" width="8" style="4"/>
    <col min="8" max="8" width="11.1666666666667" style="4"/>
    <col min="9" max="9" width="11" style="4" customWidth="1"/>
    <col min="10" max="10" width="7.83333333333333" style="3" customWidth="1"/>
    <col min="11" max="34" width="8" style="1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14" customHeight="1" spans="1:10">
      <c r="A3" s="7" t="s">
        <v>11</v>
      </c>
      <c r="B3" s="8" t="s">
        <v>12</v>
      </c>
      <c r="C3" s="7" t="s">
        <v>13</v>
      </c>
      <c r="D3" s="7" t="s">
        <v>14</v>
      </c>
      <c r="E3" s="7" t="s">
        <v>14</v>
      </c>
      <c r="F3" s="9">
        <v>74.9286897465628</v>
      </c>
      <c r="G3" s="8">
        <v>3.56</v>
      </c>
      <c r="H3" s="8">
        <f>F$2:F$59875*G$2:G$59875</f>
        <v>266.746135497764</v>
      </c>
      <c r="I3" s="13">
        <v>44798</v>
      </c>
      <c r="J3" s="7"/>
    </row>
    <row r="4" s="2" customFormat="1" ht="14" customHeight="1" spans="1:10">
      <c r="A4" s="7" t="s">
        <v>15</v>
      </c>
      <c r="B4" s="8" t="s">
        <v>12</v>
      </c>
      <c r="C4" s="7" t="s">
        <v>13</v>
      </c>
      <c r="D4" s="7" t="s">
        <v>16</v>
      </c>
      <c r="E4" s="7" t="s">
        <v>16</v>
      </c>
      <c r="F4" s="9">
        <v>91.0897796918999</v>
      </c>
      <c r="G4" s="8">
        <v>3.56</v>
      </c>
      <c r="H4" s="8">
        <f>F$2:F$59875*G$2:G$59875</f>
        <v>324.279615703164</v>
      </c>
      <c r="I4" s="13">
        <v>44798</v>
      </c>
      <c r="J4" s="7"/>
    </row>
    <row r="5" s="2" customFormat="1" ht="14" customHeight="1" spans="1:10">
      <c r="A5" s="7" t="s">
        <v>17</v>
      </c>
      <c r="B5" s="8" t="s">
        <v>12</v>
      </c>
      <c r="C5" s="7" t="s">
        <v>13</v>
      </c>
      <c r="D5" s="7" t="s">
        <v>18</v>
      </c>
      <c r="E5" s="7" t="s">
        <v>18</v>
      </c>
      <c r="F5" s="9">
        <v>112.393034619844</v>
      </c>
      <c r="G5" s="8">
        <v>3.56</v>
      </c>
      <c r="H5" s="8">
        <f>F$2:F$59875*G$2:G$59875</f>
        <v>400.119203246645</v>
      </c>
      <c r="I5" s="13">
        <v>44798</v>
      </c>
      <c r="J5" s="7"/>
    </row>
    <row r="6" s="2" customFormat="1" ht="14" customHeight="1" spans="1:10">
      <c r="A6" s="7" t="s">
        <v>19</v>
      </c>
      <c r="B6" s="8" t="s">
        <v>12</v>
      </c>
      <c r="C6" s="7" t="s">
        <v>13</v>
      </c>
      <c r="D6" s="7" t="s">
        <v>20</v>
      </c>
      <c r="E6" s="7" t="s">
        <v>20</v>
      </c>
      <c r="F6" s="9">
        <v>94.0281596819612</v>
      </c>
      <c r="G6" s="8">
        <v>3.56</v>
      </c>
      <c r="H6" s="8">
        <f>F$2:F$59875*G$2:G$59875</f>
        <v>334.740248467782</v>
      </c>
      <c r="I6" s="13">
        <v>44798</v>
      </c>
      <c r="J6" s="7"/>
    </row>
    <row r="7" s="2" customFormat="1" ht="14" customHeight="1" spans="1:10">
      <c r="A7" s="7" t="s">
        <v>21</v>
      </c>
      <c r="B7" s="8" t="s">
        <v>12</v>
      </c>
      <c r="C7" s="7" t="s">
        <v>13</v>
      </c>
      <c r="D7" s="7" t="s">
        <v>22</v>
      </c>
      <c r="E7" s="7" t="s">
        <v>22</v>
      </c>
      <c r="F7" s="9">
        <v>37.4643448732814</v>
      </c>
      <c r="G7" s="8">
        <v>3.56</v>
      </c>
      <c r="H7" s="8">
        <f>F$2:F$59875*G$2:G$59875</f>
        <v>133.373067748882</v>
      </c>
      <c r="I7" s="13">
        <v>44798</v>
      </c>
      <c r="J7" s="7"/>
    </row>
    <row r="8" s="2" customFormat="1" ht="14" customHeight="1" spans="1:10">
      <c r="A8" s="7" t="s">
        <v>23</v>
      </c>
      <c r="B8" s="8" t="s">
        <v>12</v>
      </c>
      <c r="C8" s="7" t="s">
        <v>13</v>
      </c>
      <c r="D8" s="7" t="s">
        <v>24</v>
      </c>
      <c r="E8" s="7" t="s">
        <v>24</v>
      </c>
      <c r="F8" s="9">
        <v>74.9286897465628</v>
      </c>
      <c r="G8" s="8">
        <v>3.56</v>
      </c>
      <c r="H8" s="8">
        <f>F$2:F$59875*G$2:G$59875</f>
        <v>266.746135497764</v>
      </c>
      <c r="I8" s="13">
        <v>44798</v>
      </c>
      <c r="J8" s="7"/>
    </row>
    <row r="9" s="2" customFormat="1" ht="14" customHeight="1" spans="1:10">
      <c r="A9" s="7" t="s">
        <v>25</v>
      </c>
      <c r="B9" s="8" t="s">
        <v>12</v>
      </c>
      <c r="C9" s="7" t="s">
        <v>13</v>
      </c>
      <c r="D9" s="7" t="s">
        <v>26</v>
      </c>
      <c r="E9" s="7" t="s">
        <v>26</v>
      </c>
      <c r="F9" s="9">
        <v>95.4973496769919</v>
      </c>
      <c r="G9" s="8">
        <v>3.56</v>
      </c>
      <c r="H9" s="8">
        <f>F$2:F$59875*G$2:G$59875</f>
        <v>339.970564850091</v>
      </c>
      <c r="I9" s="13">
        <v>44798</v>
      </c>
      <c r="J9" s="7"/>
    </row>
    <row r="10" s="2" customFormat="1" ht="14" customHeight="1" spans="1:10">
      <c r="A10" s="7" t="s">
        <v>27</v>
      </c>
      <c r="B10" s="8" t="s">
        <v>12</v>
      </c>
      <c r="C10" s="7" t="s">
        <v>13</v>
      </c>
      <c r="D10" s="7" t="s">
        <v>28</v>
      </c>
      <c r="E10" s="7" t="s">
        <v>28</v>
      </c>
      <c r="F10" s="9">
        <v>130.757909557727</v>
      </c>
      <c r="G10" s="8">
        <v>3.56</v>
      </c>
      <c r="H10" s="8">
        <f>F$2:F$59875*G$2:G$59875</f>
        <v>465.498158025508</v>
      </c>
      <c r="I10" s="13">
        <v>44798</v>
      </c>
      <c r="J10" s="7"/>
    </row>
    <row r="11" s="2" customFormat="1" ht="14" customHeight="1" spans="1:10">
      <c r="A11" s="7" t="s">
        <v>29</v>
      </c>
      <c r="B11" s="8" t="s">
        <v>12</v>
      </c>
      <c r="C11" s="7" t="s">
        <v>30</v>
      </c>
      <c r="D11" s="7" t="s">
        <v>31</v>
      </c>
      <c r="E11" s="7" t="s">
        <v>31</v>
      </c>
      <c r="F11" s="9">
        <v>74.9286897465628</v>
      </c>
      <c r="G11" s="8">
        <v>3.56</v>
      </c>
      <c r="H11" s="8">
        <f>F$2:F$59875*G$2:G$59875</f>
        <v>266.746135497764</v>
      </c>
      <c r="I11" s="13">
        <v>44798</v>
      </c>
      <c r="J11" s="7"/>
    </row>
    <row r="12" s="2" customFormat="1" ht="14" customHeight="1" spans="1:10">
      <c r="A12" s="7" t="s">
        <v>32</v>
      </c>
      <c r="B12" s="8" t="s">
        <v>12</v>
      </c>
      <c r="C12" s="7" t="s">
        <v>30</v>
      </c>
      <c r="D12" s="7" t="s">
        <v>33</v>
      </c>
      <c r="E12" s="7" t="s">
        <v>33</v>
      </c>
      <c r="F12" s="9">
        <v>74.9286897465628</v>
      </c>
      <c r="G12" s="8">
        <v>3.56</v>
      </c>
      <c r="H12" s="8">
        <f>F$2:F$59875*G$2:G$59875</f>
        <v>266.746135497764</v>
      </c>
      <c r="I12" s="13">
        <v>44798</v>
      </c>
      <c r="J12" s="7"/>
    </row>
    <row r="13" s="2" customFormat="1" ht="14" customHeight="1" spans="1:10">
      <c r="A13" s="7" t="s">
        <v>34</v>
      </c>
      <c r="B13" s="8" t="s">
        <v>12</v>
      </c>
      <c r="C13" s="7" t="s">
        <v>30</v>
      </c>
      <c r="D13" s="7" t="s">
        <v>35</v>
      </c>
      <c r="E13" s="7" t="s">
        <v>35</v>
      </c>
      <c r="F13" s="9">
        <v>94.0281596819612</v>
      </c>
      <c r="G13" s="8">
        <v>3.56</v>
      </c>
      <c r="H13" s="8">
        <f>F$2:F$59875*G$2:G$59875</f>
        <v>334.740248467782</v>
      </c>
      <c r="I13" s="13">
        <v>44798</v>
      </c>
      <c r="J13" s="7"/>
    </row>
    <row r="14" s="2" customFormat="1" ht="14" customHeight="1" spans="1:10">
      <c r="A14" s="7" t="s">
        <v>36</v>
      </c>
      <c r="B14" s="8" t="s">
        <v>12</v>
      </c>
      <c r="C14" s="7" t="s">
        <v>30</v>
      </c>
      <c r="D14" s="7" t="s">
        <v>37</v>
      </c>
      <c r="E14" s="7" t="s">
        <v>37</v>
      </c>
      <c r="F14" s="9">
        <v>112.393034619844</v>
      </c>
      <c r="G14" s="8">
        <v>3.56</v>
      </c>
      <c r="H14" s="8">
        <f>F$2:F$59875*G$2:G$59875</f>
        <v>400.119203246645</v>
      </c>
      <c r="I14" s="13">
        <v>44798</v>
      </c>
      <c r="J14" s="7"/>
    </row>
    <row r="15" s="2" customFormat="1" ht="14" customHeight="1" spans="1:10">
      <c r="A15" s="7" t="s">
        <v>38</v>
      </c>
      <c r="B15" s="8" t="s">
        <v>12</v>
      </c>
      <c r="C15" s="7" t="s">
        <v>30</v>
      </c>
      <c r="D15" s="7" t="s">
        <v>39</v>
      </c>
      <c r="E15" s="7" t="s">
        <v>39</v>
      </c>
      <c r="F15" s="9">
        <v>74.9286897465628</v>
      </c>
      <c r="G15" s="8">
        <v>3.56</v>
      </c>
      <c r="H15" s="8">
        <f>F$2:F$59875*G$2:G$59875</f>
        <v>266.746135497764</v>
      </c>
      <c r="I15" s="13">
        <v>44798</v>
      </c>
      <c r="J15" s="7"/>
    </row>
    <row r="16" s="2" customFormat="1" ht="14" customHeight="1" spans="1:10">
      <c r="A16" s="7" t="s">
        <v>40</v>
      </c>
      <c r="B16" s="8" t="s">
        <v>12</v>
      </c>
      <c r="C16" s="7" t="s">
        <v>30</v>
      </c>
      <c r="D16" s="7" t="s">
        <v>41</v>
      </c>
      <c r="E16" s="7" t="s">
        <v>41</v>
      </c>
      <c r="F16" s="9">
        <v>131.492504555243</v>
      </c>
      <c r="G16" s="8">
        <v>3.56</v>
      </c>
      <c r="H16" s="8">
        <f>F$2:F$59875*G$2:G$59875</f>
        <v>468.113316216665</v>
      </c>
      <c r="I16" s="13">
        <v>44798</v>
      </c>
      <c r="J16" s="7"/>
    </row>
    <row r="17" s="2" customFormat="1" ht="14" customHeight="1" spans="1:10">
      <c r="A17" s="7" t="s">
        <v>42</v>
      </c>
      <c r="B17" s="8" t="s">
        <v>12</v>
      </c>
      <c r="C17" s="7" t="s">
        <v>30</v>
      </c>
      <c r="D17" s="7" t="s">
        <v>43</v>
      </c>
      <c r="E17" s="7" t="s">
        <v>43</v>
      </c>
      <c r="F17" s="9">
        <v>74.9286897465628</v>
      </c>
      <c r="G17" s="8">
        <v>3.56</v>
      </c>
      <c r="H17" s="8">
        <f>F$2:F$59875*G$2:G$59875</f>
        <v>266.746135497764</v>
      </c>
      <c r="I17" s="13">
        <v>44798</v>
      </c>
      <c r="J17" s="7"/>
    </row>
    <row r="18" s="2" customFormat="1" ht="14" customHeight="1" spans="1:10">
      <c r="A18" s="7" t="s">
        <v>44</v>
      </c>
      <c r="B18" s="8" t="s">
        <v>12</v>
      </c>
      <c r="C18" s="7" t="s">
        <v>45</v>
      </c>
      <c r="D18" s="7" t="s">
        <v>46</v>
      </c>
      <c r="E18" s="7" t="s">
        <v>46</v>
      </c>
      <c r="F18" s="9">
        <v>82.2746397217161</v>
      </c>
      <c r="G18" s="8">
        <v>3.56</v>
      </c>
      <c r="H18" s="8">
        <f>F$2:F$59875*G$2:G$59875</f>
        <v>292.897717409309</v>
      </c>
      <c r="I18" s="13">
        <v>44798</v>
      </c>
      <c r="J18" s="7"/>
    </row>
    <row r="19" s="2" customFormat="1" ht="14" customHeight="1" spans="1:10">
      <c r="A19" s="7" t="s">
        <v>47</v>
      </c>
      <c r="B19" s="8" t="s">
        <v>12</v>
      </c>
      <c r="C19" s="7" t="s">
        <v>45</v>
      </c>
      <c r="D19" s="7" t="s">
        <v>48</v>
      </c>
      <c r="E19" s="7" t="s">
        <v>48</v>
      </c>
      <c r="F19" s="9">
        <v>65.3789547788637</v>
      </c>
      <c r="G19" s="8">
        <v>3.56</v>
      </c>
      <c r="H19" s="8">
        <f>F$2:F$59875*G$2:G$59875</f>
        <v>232.749079012755</v>
      </c>
      <c r="I19" s="13">
        <v>44798</v>
      </c>
      <c r="J19" s="7"/>
    </row>
    <row r="20" s="2" customFormat="1" ht="14" customHeight="1" spans="1:10">
      <c r="A20" s="7" t="s">
        <v>49</v>
      </c>
      <c r="B20" s="8" t="s">
        <v>12</v>
      </c>
      <c r="C20" s="7" t="s">
        <v>45</v>
      </c>
      <c r="D20" s="7" t="s">
        <v>50</v>
      </c>
      <c r="E20" s="7" t="s">
        <v>50</v>
      </c>
      <c r="F20" s="9">
        <v>82.2746397217161</v>
      </c>
      <c r="G20" s="8">
        <v>3.56</v>
      </c>
      <c r="H20" s="8">
        <f>F$2:F$59875*G$2:G$59875</f>
        <v>292.897717409309</v>
      </c>
      <c r="I20" s="13">
        <v>44798</v>
      </c>
      <c r="J20" s="7"/>
    </row>
    <row r="21" s="2" customFormat="1" ht="14" customHeight="1" spans="1:10">
      <c r="A21" s="7" t="s">
        <v>51</v>
      </c>
      <c r="B21" s="8" t="s">
        <v>12</v>
      </c>
      <c r="C21" s="7" t="s">
        <v>45</v>
      </c>
      <c r="D21" s="7" t="s">
        <v>52</v>
      </c>
      <c r="E21" s="7" t="s">
        <v>52</v>
      </c>
      <c r="F21" s="9">
        <v>82.2746397217161</v>
      </c>
      <c r="G21" s="8">
        <v>3.56</v>
      </c>
      <c r="H21" s="8">
        <f>F$2:F$59875*G$2:G$59875</f>
        <v>292.897717409309</v>
      </c>
      <c r="I21" s="13">
        <v>44798</v>
      </c>
      <c r="J21" s="7"/>
    </row>
    <row r="22" s="2" customFormat="1" ht="14" customHeight="1" spans="1:10">
      <c r="A22" s="7" t="s">
        <v>53</v>
      </c>
      <c r="B22" s="8" t="s">
        <v>12</v>
      </c>
      <c r="C22" s="7" t="s">
        <v>45</v>
      </c>
      <c r="D22" s="7" t="s">
        <v>54</v>
      </c>
      <c r="E22" s="7" t="s">
        <v>54</v>
      </c>
      <c r="F22" s="9">
        <v>98.4357296670531</v>
      </c>
      <c r="G22" s="8">
        <v>3.56</v>
      </c>
      <c r="H22" s="8">
        <f>F$2:F$59875*G$2:G$59875</f>
        <v>350.431197614709</v>
      </c>
      <c r="I22" s="13">
        <v>44798</v>
      </c>
      <c r="J22" s="7"/>
    </row>
    <row r="23" s="2" customFormat="1" ht="14" customHeight="1" spans="1:10">
      <c r="A23" s="7" t="s">
        <v>55</v>
      </c>
      <c r="B23" s="8" t="s">
        <v>12</v>
      </c>
      <c r="C23" s="7" t="s">
        <v>45</v>
      </c>
      <c r="D23" s="7" t="s">
        <v>56</v>
      </c>
      <c r="E23" s="7" t="s">
        <v>56</v>
      </c>
      <c r="F23" s="9">
        <v>66.8481447738943</v>
      </c>
      <c r="G23" s="8">
        <v>3.56</v>
      </c>
      <c r="H23" s="8">
        <f>F$2:F$59875*G$2:G$59875</f>
        <v>237.979395395064</v>
      </c>
      <c r="I23" s="13">
        <v>44798</v>
      </c>
      <c r="J23" s="7"/>
    </row>
    <row r="24" s="2" customFormat="1" ht="14" customHeight="1" spans="1:10">
      <c r="A24" s="7" t="s">
        <v>57</v>
      </c>
      <c r="B24" s="8" t="s">
        <v>12</v>
      </c>
      <c r="C24" s="7" t="s">
        <v>45</v>
      </c>
      <c r="D24" s="7" t="s">
        <v>58</v>
      </c>
      <c r="E24" s="7" t="s">
        <v>58</v>
      </c>
      <c r="F24" s="9">
        <v>65.3789547788637</v>
      </c>
      <c r="G24" s="8">
        <v>3.56</v>
      </c>
      <c r="H24" s="8">
        <f>F$2:F$59875*G$2:G$59875</f>
        <v>232.749079012755</v>
      </c>
      <c r="I24" s="13">
        <v>44798</v>
      </c>
      <c r="J24" s="7"/>
    </row>
    <row r="25" s="2" customFormat="1" ht="14" customHeight="1" spans="1:10">
      <c r="A25" s="7" t="s">
        <v>59</v>
      </c>
      <c r="B25" s="8" t="s">
        <v>12</v>
      </c>
      <c r="C25" s="7" t="s">
        <v>45</v>
      </c>
      <c r="D25" s="7" t="s">
        <v>60</v>
      </c>
      <c r="E25" s="7" t="s">
        <v>60</v>
      </c>
      <c r="F25" s="9">
        <v>82.2746397217161</v>
      </c>
      <c r="G25" s="8">
        <v>3.56</v>
      </c>
      <c r="H25" s="8">
        <f>F$2:F$59875*G$2:G$59875</f>
        <v>292.897717409309</v>
      </c>
      <c r="I25" s="13">
        <v>44798</v>
      </c>
      <c r="J25" s="7"/>
    </row>
    <row r="26" s="2" customFormat="1" ht="14" customHeight="1" spans="1:10">
      <c r="A26" s="7" t="s">
        <v>61</v>
      </c>
      <c r="B26" s="8" t="s">
        <v>12</v>
      </c>
      <c r="C26" s="7" t="s">
        <v>62</v>
      </c>
      <c r="D26" s="7" t="s">
        <v>63</v>
      </c>
      <c r="E26" s="7" t="s">
        <v>63</v>
      </c>
      <c r="F26" s="9">
        <v>182.914154381315</v>
      </c>
      <c r="G26" s="8">
        <v>3.56</v>
      </c>
      <c r="H26" s="8">
        <f>F$2:F$59875*G$2:G$59875</f>
        <v>651.174389597481</v>
      </c>
      <c r="I26" s="13">
        <v>44798</v>
      </c>
      <c r="J26" s="7"/>
    </row>
    <row r="27" s="2" customFormat="1" ht="14" customHeight="1" spans="1:10">
      <c r="A27" s="7" t="s">
        <v>64</v>
      </c>
      <c r="B27" s="8" t="s">
        <v>12</v>
      </c>
      <c r="C27" s="7" t="s">
        <v>62</v>
      </c>
      <c r="D27" s="7" t="s">
        <v>65</v>
      </c>
      <c r="E27" s="7" t="s">
        <v>65</v>
      </c>
      <c r="F27" s="9">
        <v>91.8243746894153</v>
      </c>
      <c r="G27" s="8">
        <v>3.56</v>
      </c>
      <c r="H27" s="8">
        <f>F$2:F$59875*G$2:G$59875</f>
        <v>326.894773894318</v>
      </c>
      <c r="I27" s="13">
        <v>44798</v>
      </c>
      <c r="J27" s="7"/>
    </row>
    <row r="28" s="2" customFormat="1" ht="14" customHeight="1" spans="1:10">
      <c r="A28" s="7" t="s">
        <v>66</v>
      </c>
      <c r="B28" s="8" t="s">
        <v>12</v>
      </c>
      <c r="C28" s="7" t="s">
        <v>67</v>
      </c>
      <c r="D28" s="7" t="s">
        <v>68</v>
      </c>
      <c r="E28" s="7" t="s">
        <v>68</v>
      </c>
      <c r="F28" s="9">
        <v>71.9903097565016</v>
      </c>
      <c r="G28" s="8">
        <v>3.56</v>
      </c>
      <c r="H28" s="8">
        <f>F$2:F$59875*G$2:G$59875</f>
        <v>256.285502733146</v>
      </c>
      <c r="I28" s="13">
        <v>44798</v>
      </c>
      <c r="J28" s="7"/>
    </row>
    <row r="29" s="2" customFormat="1" ht="14" customHeight="1" spans="1:10">
      <c r="A29" s="7" t="s">
        <v>69</v>
      </c>
      <c r="B29" s="8" t="s">
        <v>12</v>
      </c>
      <c r="C29" s="7" t="s">
        <v>67</v>
      </c>
      <c r="D29" s="7" t="s">
        <v>70</v>
      </c>
      <c r="E29" s="7" t="s">
        <v>70</v>
      </c>
      <c r="F29" s="9">
        <v>73.4594997515322</v>
      </c>
      <c r="G29" s="8">
        <v>3.56</v>
      </c>
      <c r="H29" s="8">
        <f>F$2:F$59875*G$2:G$59875</f>
        <v>261.515819115455</v>
      </c>
      <c r="I29" s="13">
        <v>44798</v>
      </c>
      <c r="J29" s="7"/>
    </row>
    <row r="30" s="2" customFormat="1" ht="14" customHeight="1" spans="1:10">
      <c r="A30" s="7" t="s">
        <v>71</v>
      </c>
      <c r="B30" s="8" t="s">
        <v>12</v>
      </c>
      <c r="C30" s="7" t="s">
        <v>67</v>
      </c>
      <c r="D30" s="7" t="s">
        <v>72</v>
      </c>
      <c r="E30" s="7" t="s">
        <v>72</v>
      </c>
      <c r="F30" s="9">
        <v>98.4357296670531</v>
      </c>
      <c r="G30" s="8">
        <v>3.56</v>
      </c>
      <c r="H30" s="8">
        <f>F$2:F$59875*G$2:G$59875</f>
        <v>350.431197614709</v>
      </c>
      <c r="I30" s="13">
        <v>44798</v>
      </c>
      <c r="J30" s="7"/>
    </row>
    <row r="31" s="2" customFormat="1" ht="14" customHeight="1" spans="1:10">
      <c r="A31" s="7" t="s">
        <v>73</v>
      </c>
      <c r="B31" s="8" t="s">
        <v>12</v>
      </c>
      <c r="C31" s="7" t="s">
        <v>67</v>
      </c>
      <c r="D31" s="7" t="s">
        <v>74</v>
      </c>
      <c r="E31" s="7" t="s">
        <v>74</v>
      </c>
      <c r="F31" s="9">
        <v>73.4594997515322</v>
      </c>
      <c r="G31" s="8">
        <v>3.56</v>
      </c>
      <c r="H31" s="8">
        <f>F$2:F$59875*G$2:G$59875</f>
        <v>261.515819115455</v>
      </c>
      <c r="I31" s="13">
        <v>44798</v>
      </c>
      <c r="J31" s="7"/>
    </row>
    <row r="32" s="2" customFormat="1" ht="14" customHeight="1" spans="1:10">
      <c r="A32" s="7" t="s">
        <v>75</v>
      </c>
      <c r="B32" s="8" t="s">
        <v>12</v>
      </c>
      <c r="C32" s="7" t="s">
        <v>67</v>
      </c>
      <c r="D32" s="7" t="s">
        <v>76</v>
      </c>
      <c r="E32" s="7" t="s">
        <v>76</v>
      </c>
      <c r="F32" s="9">
        <v>72.7249047540169</v>
      </c>
      <c r="G32" s="8">
        <v>3.56</v>
      </c>
      <c r="H32" s="8">
        <f>F$2:F$59875*G$2:G$59875</f>
        <v>258.9006609243</v>
      </c>
      <c r="I32" s="13">
        <v>44798</v>
      </c>
      <c r="J32" s="7"/>
    </row>
    <row r="33" s="2" customFormat="1" ht="14" customHeight="1" spans="1:10">
      <c r="A33" s="7" t="s">
        <v>77</v>
      </c>
      <c r="B33" s="8" t="s">
        <v>12</v>
      </c>
      <c r="C33" s="7" t="s">
        <v>67</v>
      </c>
      <c r="D33" s="7" t="s">
        <v>78</v>
      </c>
      <c r="E33" s="7" t="s">
        <v>78</v>
      </c>
      <c r="F33" s="9">
        <v>121.942769587543</v>
      </c>
      <c r="G33" s="8">
        <v>3.56</v>
      </c>
      <c r="H33" s="8">
        <f>F$2:F$59875*G$2:G$59875</f>
        <v>434.116259731653</v>
      </c>
      <c r="I33" s="13">
        <v>44798</v>
      </c>
      <c r="J33" s="7"/>
    </row>
    <row r="34" s="2" customFormat="1" ht="14" customHeight="1" spans="1:10">
      <c r="A34" s="7" t="s">
        <v>79</v>
      </c>
      <c r="B34" s="8" t="s">
        <v>12</v>
      </c>
      <c r="C34" s="7" t="s">
        <v>67</v>
      </c>
      <c r="D34" s="7" t="s">
        <v>80</v>
      </c>
      <c r="E34" s="7" t="s">
        <v>80</v>
      </c>
      <c r="F34" s="9">
        <v>111.658439622329</v>
      </c>
      <c r="G34" s="8">
        <v>3.56</v>
      </c>
      <c r="H34" s="8">
        <f>F$2:F$59875*G$2:G$59875</f>
        <v>397.504045055491</v>
      </c>
      <c r="I34" s="13">
        <v>44798</v>
      </c>
      <c r="J34" s="7"/>
    </row>
    <row r="35" s="2" customFormat="1" ht="14" customHeight="1" spans="1:10">
      <c r="A35" s="7" t="s">
        <v>81</v>
      </c>
      <c r="B35" s="8" t="s">
        <v>12</v>
      </c>
      <c r="C35" s="7" t="s">
        <v>67</v>
      </c>
      <c r="D35" s="7" t="s">
        <v>82</v>
      </c>
      <c r="E35" s="7" t="s">
        <v>82</v>
      </c>
      <c r="F35" s="9">
        <v>83.7438297167467</v>
      </c>
      <c r="G35" s="8">
        <v>3.56</v>
      </c>
      <c r="H35" s="8">
        <f>F$2:F$59875*G$2:G$59875</f>
        <v>298.128033791618</v>
      </c>
      <c r="I35" s="13">
        <v>44798</v>
      </c>
      <c r="J35" s="7"/>
    </row>
    <row r="36" s="2" customFormat="1" ht="14" customHeight="1" spans="1:10">
      <c r="A36" s="7" t="s">
        <v>83</v>
      </c>
      <c r="B36" s="8" t="s">
        <v>12</v>
      </c>
      <c r="C36" s="7" t="s">
        <v>67</v>
      </c>
      <c r="D36" s="7" t="s">
        <v>84</v>
      </c>
      <c r="E36" s="7" t="s">
        <v>84</v>
      </c>
      <c r="F36" s="9">
        <v>98.4357296670531</v>
      </c>
      <c r="G36" s="8">
        <v>3.56</v>
      </c>
      <c r="H36" s="8">
        <f>F$2:F$59875*G$2:G$59875</f>
        <v>350.431197614709</v>
      </c>
      <c r="I36" s="13">
        <v>44798</v>
      </c>
      <c r="J36" s="7"/>
    </row>
    <row r="37" s="2" customFormat="1" ht="14" customHeight="1" spans="1:10">
      <c r="A37" s="7" t="s">
        <v>85</v>
      </c>
      <c r="B37" s="8" t="s">
        <v>12</v>
      </c>
      <c r="C37" s="7" t="s">
        <v>67</v>
      </c>
      <c r="D37" s="7" t="s">
        <v>86</v>
      </c>
      <c r="E37" s="7" t="s">
        <v>86</v>
      </c>
      <c r="F37" s="9">
        <v>122.677364585059</v>
      </c>
      <c r="G37" s="8">
        <v>3.56</v>
      </c>
      <c r="H37" s="8">
        <f>F$2:F$59875*G$2:G$59875</f>
        <v>436.73141792281</v>
      </c>
      <c r="I37" s="13">
        <v>44798</v>
      </c>
      <c r="J37" s="7"/>
    </row>
    <row r="38" s="2" customFormat="1" ht="14" customHeight="1" spans="1:10">
      <c r="A38" s="7" t="s">
        <v>87</v>
      </c>
      <c r="B38" s="8" t="s">
        <v>12</v>
      </c>
      <c r="C38" s="7" t="s">
        <v>88</v>
      </c>
      <c r="D38" s="7" t="s">
        <v>89</v>
      </c>
      <c r="E38" s="7" t="s">
        <v>89</v>
      </c>
      <c r="F38" s="9">
        <v>180.710369388769</v>
      </c>
      <c r="G38" s="8">
        <v>3.56</v>
      </c>
      <c r="H38" s="8">
        <f>F$2:F$59875*G$2:G$59875</f>
        <v>643.328915024018</v>
      </c>
      <c r="I38" s="13">
        <v>44798</v>
      </c>
      <c r="J38" s="7"/>
    </row>
    <row r="39" s="2" customFormat="1" ht="14" customHeight="1" spans="1:10">
      <c r="A39" s="7" t="s">
        <v>90</v>
      </c>
      <c r="B39" s="8" t="s">
        <v>12</v>
      </c>
      <c r="C39" s="7" t="s">
        <v>88</v>
      </c>
      <c r="D39" s="7" t="s">
        <v>91</v>
      </c>
      <c r="E39" s="7" t="s">
        <v>91</v>
      </c>
      <c r="F39" s="9">
        <v>89.6205896968693</v>
      </c>
      <c r="G39" s="8">
        <v>3.56</v>
      </c>
      <c r="H39" s="8">
        <f>F$2:F$59875*G$2:G$59875</f>
        <v>319.049299320855</v>
      </c>
      <c r="I39" s="13">
        <v>44798</v>
      </c>
      <c r="J39" s="7"/>
    </row>
    <row r="40" s="2" customFormat="1" ht="14" customHeight="1" spans="1:10">
      <c r="A40" s="7" t="s">
        <v>92</v>
      </c>
      <c r="B40" s="8" t="s">
        <v>12</v>
      </c>
      <c r="C40" s="7" t="s">
        <v>88</v>
      </c>
      <c r="D40" s="7" t="s">
        <v>93</v>
      </c>
      <c r="E40" s="7" t="s">
        <v>93</v>
      </c>
      <c r="F40" s="9">
        <v>89.6205896968693</v>
      </c>
      <c r="G40" s="8">
        <v>3.56</v>
      </c>
      <c r="H40" s="8">
        <f>F$2:F$59875*G$2:G$59875</f>
        <v>319.049299320855</v>
      </c>
      <c r="I40" s="13">
        <v>44798</v>
      </c>
      <c r="J40" s="7"/>
    </row>
    <row r="41" s="2" customFormat="1" ht="14" customHeight="1" spans="1:10">
      <c r="A41" s="7" t="s">
        <v>94</v>
      </c>
      <c r="B41" s="8" t="s">
        <v>12</v>
      </c>
      <c r="C41" s="7" t="s">
        <v>88</v>
      </c>
      <c r="D41" s="7" t="s">
        <v>95</v>
      </c>
      <c r="E41" s="7" t="s">
        <v>95</v>
      </c>
      <c r="F41" s="9">
        <v>89.6205896968693</v>
      </c>
      <c r="G41" s="8">
        <v>3.56</v>
      </c>
      <c r="H41" s="8">
        <f>F$2:F$59875*G$2:G$59875</f>
        <v>319.049299320855</v>
      </c>
      <c r="I41" s="13">
        <v>44798</v>
      </c>
      <c r="J41" s="7"/>
    </row>
    <row r="42" s="2" customFormat="1" ht="14" customHeight="1" spans="1:10">
      <c r="A42" s="7" t="s">
        <v>96</v>
      </c>
      <c r="B42" s="8" t="s">
        <v>12</v>
      </c>
      <c r="C42" s="7" t="s">
        <v>88</v>
      </c>
      <c r="D42" s="7" t="s">
        <v>97</v>
      </c>
      <c r="E42" s="7" t="s">
        <v>97</v>
      </c>
      <c r="F42" s="9">
        <v>89.6205896968693</v>
      </c>
      <c r="G42" s="8">
        <v>3.56</v>
      </c>
      <c r="H42" s="8">
        <f>F$2:F$59875*G$2:G$59875</f>
        <v>319.049299320855</v>
      </c>
      <c r="I42" s="13">
        <v>44798</v>
      </c>
      <c r="J42" s="7"/>
    </row>
    <row r="43" s="2" customFormat="1" ht="14" customHeight="1" spans="1:10">
      <c r="A43" s="7" t="s">
        <v>98</v>
      </c>
      <c r="B43" s="8" t="s">
        <v>12</v>
      </c>
      <c r="C43" s="7" t="s">
        <v>99</v>
      </c>
      <c r="D43" s="7" t="s">
        <v>100</v>
      </c>
      <c r="E43" s="7" t="s">
        <v>101</v>
      </c>
      <c r="F43" s="9">
        <v>99.9049196620838</v>
      </c>
      <c r="G43" s="8">
        <v>3.56</v>
      </c>
      <c r="H43" s="8">
        <f>F$2:F$59875*G$2:G$59875</f>
        <v>355.661513997018</v>
      </c>
      <c r="I43" s="13">
        <v>44798</v>
      </c>
      <c r="J43" s="7"/>
    </row>
    <row r="44" s="2" customFormat="1" ht="14" customHeight="1" spans="1:10">
      <c r="A44" s="7" t="s">
        <v>102</v>
      </c>
      <c r="B44" s="8" t="s">
        <v>12</v>
      </c>
      <c r="C44" s="7" t="s">
        <v>99</v>
      </c>
      <c r="D44" s="7" t="s">
        <v>103</v>
      </c>
      <c r="E44" s="7" t="s">
        <v>103</v>
      </c>
      <c r="F44" s="9">
        <v>83.7438297167467</v>
      </c>
      <c r="G44" s="8">
        <v>3.56</v>
      </c>
      <c r="H44" s="8">
        <f>F$2:F$59875*G$2:G$59875</f>
        <v>298.128033791618</v>
      </c>
      <c r="I44" s="13">
        <v>44798</v>
      </c>
      <c r="J44" s="7"/>
    </row>
    <row r="45" s="2" customFormat="1" ht="14" customHeight="1" spans="1:10">
      <c r="A45" s="7" t="s">
        <v>104</v>
      </c>
      <c r="B45" s="8" t="s">
        <v>12</v>
      </c>
      <c r="C45" s="7" t="s">
        <v>99</v>
      </c>
      <c r="D45" s="7" t="s">
        <v>105</v>
      </c>
      <c r="E45" s="7" t="s">
        <v>105</v>
      </c>
      <c r="F45" s="9">
        <v>106.516274639722</v>
      </c>
      <c r="G45" s="8">
        <v>3.56</v>
      </c>
      <c r="H45" s="8">
        <f>F$2:F$59875*G$2:G$59875</f>
        <v>379.19793771741</v>
      </c>
      <c r="I45" s="13">
        <v>44798</v>
      </c>
      <c r="J45" s="7"/>
    </row>
    <row r="46" s="2" customFormat="1" ht="14" customHeight="1" spans="1:10">
      <c r="A46" s="7" t="s">
        <v>106</v>
      </c>
      <c r="B46" s="8" t="s">
        <v>12</v>
      </c>
      <c r="C46" s="7" t="s">
        <v>99</v>
      </c>
      <c r="D46" s="7" t="s">
        <v>107</v>
      </c>
      <c r="E46" s="7" t="s">
        <v>107</v>
      </c>
      <c r="F46" s="9">
        <v>89.6205896968693</v>
      </c>
      <c r="G46" s="8">
        <v>3.56</v>
      </c>
      <c r="H46" s="8">
        <f>F$2:F$59875*G$2:G$59875</f>
        <v>319.049299320855</v>
      </c>
      <c r="I46" s="13">
        <v>44798</v>
      </c>
      <c r="J46" s="7"/>
    </row>
    <row r="47" s="2" customFormat="1" ht="14" customHeight="1" spans="1:10">
      <c r="A47" s="7" t="s">
        <v>108</v>
      </c>
      <c r="B47" s="8" t="s">
        <v>12</v>
      </c>
      <c r="C47" s="7" t="s">
        <v>99</v>
      </c>
      <c r="D47" s="7" t="s">
        <v>109</v>
      </c>
      <c r="E47" s="7" t="s">
        <v>109</v>
      </c>
      <c r="F47" s="9">
        <v>72.7249047540169</v>
      </c>
      <c r="G47" s="8">
        <v>3.56</v>
      </c>
      <c r="H47" s="8">
        <f>F$2:F$59875*G$2:G$59875</f>
        <v>258.9006609243</v>
      </c>
      <c r="I47" s="13">
        <v>44798</v>
      </c>
      <c r="J47" s="7"/>
    </row>
    <row r="48" s="2" customFormat="1" ht="14" customHeight="1" spans="1:10">
      <c r="A48" s="7" t="s">
        <v>110</v>
      </c>
      <c r="B48" s="8" t="s">
        <v>12</v>
      </c>
      <c r="C48" s="7" t="s">
        <v>99</v>
      </c>
      <c r="D48" s="7" t="s">
        <v>111</v>
      </c>
      <c r="E48" s="7" t="s">
        <v>111</v>
      </c>
      <c r="F48" s="9">
        <v>89.6205896968693</v>
      </c>
      <c r="G48" s="8">
        <v>3.56</v>
      </c>
      <c r="H48" s="8">
        <f>F$2:F$59875*G$2:G$59875</f>
        <v>319.049299320855</v>
      </c>
      <c r="I48" s="13">
        <v>44798</v>
      </c>
      <c r="J48" s="7"/>
    </row>
    <row r="49" s="2" customFormat="1" ht="14" customHeight="1" spans="1:10">
      <c r="A49" s="7" t="s">
        <v>112</v>
      </c>
      <c r="B49" s="8" t="s">
        <v>12</v>
      </c>
      <c r="C49" s="7" t="s">
        <v>99</v>
      </c>
      <c r="D49" s="7" t="s">
        <v>113</v>
      </c>
      <c r="E49" s="7" t="s">
        <v>113</v>
      </c>
      <c r="F49" s="9">
        <v>83.7438297167467</v>
      </c>
      <c r="G49" s="8">
        <v>3.56</v>
      </c>
      <c r="H49" s="8">
        <f>F$2:F$59875*G$2:G$59875</f>
        <v>298.128033791618</v>
      </c>
      <c r="I49" s="13">
        <v>44798</v>
      </c>
      <c r="J49" s="7"/>
    </row>
    <row r="50" s="2" customFormat="1" ht="14" customHeight="1" spans="1:10">
      <c r="A50" s="7" t="s">
        <v>114</v>
      </c>
      <c r="B50" s="8" t="s">
        <v>12</v>
      </c>
      <c r="C50" s="7" t="s">
        <v>99</v>
      </c>
      <c r="D50" s="7" t="s">
        <v>115</v>
      </c>
      <c r="E50" s="7" t="s">
        <v>115</v>
      </c>
      <c r="F50" s="9">
        <v>92.5589696869306</v>
      </c>
      <c r="G50" s="8">
        <v>3.56</v>
      </c>
      <c r="H50" s="8">
        <f>F$2:F$59875*G$2:G$59875</f>
        <v>329.509932085473</v>
      </c>
      <c r="I50" s="13">
        <v>44798</v>
      </c>
      <c r="J50" s="7"/>
    </row>
    <row r="51" s="1" customFormat="1" ht="14" customHeight="1" spans="1:10">
      <c r="A51" s="7"/>
      <c r="B51" s="10" t="str">
        <f>B50</f>
        <v>古城村委会</v>
      </c>
      <c r="C51" s="11"/>
      <c r="D51" s="11"/>
      <c r="E51" s="11"/>
      <c r="F51" s="12">
        <f>SUM(F3:F50)</f>
        <v>4434.75</v>
      </c>
      <c r="G51" s="10">
        <v>3.56</v>
      </c>
      <c r="H51" s="12">
        <f>F51*G51</f>
        <v>15787.71</v>
      </c>
      <c r="I51" s="14">
        <v>44798</v>
      </c>
      <c r="J51" s="11"/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容克</cp:lastModifiedBy>
  <dcterms:created xsi:type="dcterms:W3CDTF">2006-09-16T00:00:00Z</dcterms:created>
  <dcterms:modified xsi:type="dcterms:W3CDTF">2023-02-07T02:39:10Z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CBCA32323BDB4B7FA105357426CD3DCB</vt:lpwstr>
  </property>
  <property fmtid="{D5CDD505-2E9C-101B-9397-08002B2CF9AE}" pid="3" name="KSOProductBuildVer">
    <vt:lpwstr>2052-11.1.0.13703</vt:lpwstr>
  </property>
</Properties>
</file>